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howInkAnnotation="0"/>
  <mc:AlternateContent xmlns:mc="http://schemas.openxmlformats.org/markup-compatibility/2006">
    <mc:Choice Requires="x15">
      <x15ac:absPath xmlns:x15ac="http://schemas.microsoft.com/office/spreadsheetml/2010/11/ac" url="C:\Users\n.kalandarov\Desktop\"/>
    </mc:Choice>
  </mc:AlternateContent>
  <xr:revisionPtr revIDLastSave="0" documentId="13_ncr:1_{D46616A7-1A44-432B-A86F-2C15C8D43356}" xr6:coauthVersionLast="47" xr6:coauthVersionMax="47" xr10:uidLastSave="{00000000-0000-0000-0000-000000000000}"/>
  <bookViews>
    <workbookView xWindow="3150" yWindow="2280" windowWidth="21600" windowHeight="11325" activeTab="3" xr2:uid="{00000000-000D-0000-FFFF-FFFF00000000}"/>
  </bookViews>
  <sheets>
    <sheet name="решение о реализ № 1" sheetId="2" r:id="rId1"/>
    <sheet name="решение о реализ № 2" sheetId="3" r:id="rId2"/>
    <sheet name="решение о реализ № 3" sheetId="4" r:id="rId3"/>
    <sheet name="АТЦ" sheetId="6" r:id="rId4"/>
  </sheets>
  <externalReferences>
    <externalReference r:id="rId5"/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4" l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3" i="3"/>
  <c r="G4" i="3"/>
  <c r="G5" i="3"/>
  <c r="G6" i="3"/>
  <c r="G7" i="3"/>
  <c r="G3" i="2"/>
  <c r="G4" i="2"/>
  <c r="G7" i="2"/>
  <c r="G8" i="2"/>
  <c r="G9" i="2"/>
  <c r="G11" i="2"/>
  <c r="G12" i="2"/>
  <c r="G8" i="3" l="1"/>
  <c r="G13" i="2"/>
  <c r="G18" i="4"/>
</calcChain>
</file>

<file path=xl/sharedStrings.xml><?xml version="1.0" encoding="utf-8"?>
<sst xmlns="http://schemas.openxmlformats.org/spreadsheetml/2006/main" count="138" uniqueCount="100">
  <si>
    <t>https://disk.yandex.ru/i/eetHj4hPzEMnmg</t>
  </si>
  <si>
    <t>т</t>
  </si>
  <si>
    <t>ТРУБА 630</t>
  </si>
  <si>
    <t>О00063698</t>
  </si>
  <si>
    <t>шт</t>
  </si>
  <si>
    <t>https://disk.yandex.ru/i/xzaftYlIfr_0QQ</t>
  </si>
  <si>
    <t>Кран мостовой электрич. однобалочный опорный 1-А-5-10,5-7-380-УЗ</t>
  </si>
  <si>
    <t>О00067431</t>
  </si>
  <si>
    <t>https://disk.yandex.ru/i/rx7zM626cmuspA</t>
  </si>
  <si>
    <t>Вал - шестерня черт. Г 15.01.01.</t>
  </si>
  <si>
    <t>О00059137</t>
  </si>
  <si>
    <t>https://disk.yandex.ru/i/rC-ht98J1AWShg</t>
  </si>
  <si>
    <t>Вал торсионный L = 3500 мел-ца Ф2,6х13</t>
  </si>
  <si>
    <t>О00059131</t>
  </si>
  <si>
    <t>https://disk.yandex.ru/i/GqAuve4FoXIB_g</t>
  </si>
  <si>
    <t>бронеплита межкамерной перегородки "Эстанда" большой радиус 2 камера RJ-3342</t>
  </si>
  <si>
    <t>О00083455</t>
  </si>
  <si>
    <t>https://disk.yandex.ru/i/QB8oCVjvnVjpuA</t>
  </si>
  <si>
    <t>Бронебрус 2Ц (Н=125мм)</t>
  </si>
  <si>
    <t>О00059103</t>
  </si>
  <si>
    <t>https://disk.yandex.ru/i/sFPbIXZnHi9h2g</t>
  </si>
  <si>
    <t>Бронебрус 2Ц</t>
  </si>
  <si>
    <t>О00059102</t>
  </si>
  <si>
    <t>https://disk.yandex.ru/i/Ug79dc0978O3Vg</t>
  </si>
  <si>
    <t>Бронебрус 1Ц (Н=90мм)</t>
  </si>
  <si>
    <t>О00059100</t>
  </si>
  <si>
    <t>https://disk.yandex.ru/i/WUSmSt31eI9TyQ</t>
  </si>
  <si>
    <t>балка - черт. - 1955.41.003.0.023</t>
  </si>
  <si>
    <t>О00059086</t>
  </si>
  <si>
    <t>https://disk.yandex.ru/i/zSxjpvPvgB7Vtw</t>
  </si>
  <si>
    <t>балка - черт. - 1955.40.007.0.023</t>
  </si>
  <si>
    <t>О00059085</t>
  </si>
  <si>
    <t>стоимость, руб</t>
  </si>
  <si>
    <t>неликвиды реализация
кол-во</t>
  </si>
  <si>
    <t>Ссылка на фото (сделать фотоархив)</t>
  </si>
  <si>
    <t>Ед. измерения</t>
  </si>
  <si>
    <t>Наименование ТМЦ</t>
  </si>
  <si>
    <t>Номенклатура</t>
  </si>
  <si>
    <t>https://disk.yandex.ru/i/tB5oryQ-PNPtNw</t>
  </si>
  <si>
    <t>катушки - с медью - разных сечений</t>
  </si>
  <si>
    <t>О00061339</t>
  </si>
  <si>
    <t>https://disk.yandex.ru/i/pepnq2CWxo3CSw</t>
  </si>
  <si>
    <t>м</t>
  </si>
  <si>
    <t>Кабель ААШВ-6 3х95</t>
  </si>
  <si>
    <t>О00061275</t>
  </si>
  <si>
    <t>https://disk.yandex.ru/i/XYyK1ZjjGHvJxw</t>
  </si>
  <si>
    <t>Кабель ААШВ-10 3х150</t>
  </si>
  <si>
    <t>О00061274</t>
  </si>
  <si>
    <t>https://disk.yandex.ru/i/zu63FQ-mGiO_AQ</t>
  </si>
  <si>
    <t>кабель - МКЭШ - 5х0,5</t>
  </si>
  <si>
    <t>О00061219</t>
  </si>
  <si>
    <t>https://disk.yandex.ru/i/LHqMY8TISj2MKQ</t>
  </si>
  <si>
    <t>кабель - ААШВ - 3х240мм(ОЖ)-6кВ</t>
  </si>
  <si>
    <t>О00060828</t>
  </si>
  <si>
    <t>https://disk.yandex.ru/i/iH-NThwmjyDdAA</t>
  </si>
  <si>
    <t>л</t>
  </si>
  <si>
    <t>масло - Shell Spirax - S4 ТХМ</t>
  </si>
  <si>
    <t>О00056264</t>
  </si>
  <si>
    <t>https://disk.yandex.ru/i/sHCYKbo7kYz4wA</t>
  </si>
  <si>
    <t>стекло переднее - 313-08-1302 - DRESTA 534C</t>
  </si>
  <si>
    <t>О00058519</t>
  </si>
  <si>
    <t>https://disk.yandex.ru/i/tuA9-6iKOZrRCg</t>
  </si>
  <si>
    <t>нож боковой - правый (ЛД-30.00.240 СБ) - для ДМ-15Т (Кировец)</t>
  </si>
  <si>
    <t>О00057232</t>
  </si>
  <si>
    <t>https://disk.yandex.ru/i/DTdm20wYm723gw</t>
  </si>
  <si>
    <t>нож боковой - левый (ЛД-30.00.240 СБ) - для ДМ-15Т (Кировец)</t>
  </si>
  <si>
    <t>О00057231</t>
  </si>
  <si>
    <t>https://disk.yandex.ru/i/NpY3Vo3QZ787VQ</t>
  </si>
  <si>
    <t>нож - средний ДМ15 (ЛД-30.00.290 СБ) - для ДМ-15Т (Кировец)</t>
  </si>
  <si>
    <t>О00057230</t>
  </si>
  <si>
    <t>https://disk.yandex.ru/i/XVtQsZ5ZK5skHQ</t>
  </si>
  <si>
    <t>насос-дозатор Д 250 (G1/2) для ГС-25.09</t>
  </si>
  <si>
    <t>О00073400</t>
  </si>
  <si>
    <t>https://disk.yandex.ru/i/eu7OicQ9nVEcPA</t>
  </si>
  <si>
    <t>комплект ремонтный - гидроцилиндра подъема отвала - бульдозера Т-20</t>
  </si>
  <si>
    <t>О00056881</t>
  </si>
  <si>
    <t>https://disk.yandex.ru/i/ny2JoaU6DDKz3g</t>
  </si>
  <si>
    <t>комплект - шатунных вкладышей - ЯМЗ 328</t>
  </si>
  <si>
    <t>О00056874</t>
  </si>
  <si>
    <t>https://disk.yandex.ru/d/Ofl1SOsEMU4ZoA</t>
  </si>
  <si>
    <t>каток - двухбортный - 2001-21-40-02СБ (пром.)</t>
  </si>
  <si>
    <t>О00056757</t>
  </si>
  <si>
    <t>https://disk.yandex.ru/i/sFE0BMnDdA-bbA</t>
  </si>
  <si>
    <t>звено - замыкающее - 2001-22-19СБ</t>
  </si>
  <si>
    <t>О00056722</t>
  </si>
  <si>
    <t>https://disk.yandex.ru/i/31ob6yJfJg9iAA</t>
  </si>
  <si>
    <t>звено - замыкающее - 2001-22-18СБ</t>
  </si>
  <si>
    <t>О00056721</t>
  </si>
  <si>
    <t>https://disk.yandex.ru/i/a0KTGJ4Apqomzw</t>
  </si>
  <si>
    <t>звено - 2001 - 22-2</t>
  </si>
  <si>
    <t>О00056720</t>
  </si>
  <si>
    <t>https://disk.yandex.ru/i/xflbFja7-dC7OA</t>
  </si>
  <si>
    <t>звено - 2001 - 22-1</t>
  </si>
  <si>
    <t>О00056719</t>
  </si>
  <si>
    <t>https://disk.yandex.ru/i/I4UmCSg_8_3qsA</t>
  </si>
  <si>
    <t>диск тормозной - для DRESTA 534C - кат.№315-55-1008</t>
  </si>
  <si>
    <t>О00056675</t>
  </si>
  <si>
    <t>https://disk.yandex.ru/i/N7v8ikntQWCqSQ</t>
  </si>
  <si>
    <t>вал - карданный задний - КРАЗ 65055</t>
  </si>
  <si>
    <t>О00056494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</si>
</sst>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64512D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7">
    <xf numFmtId="0" fontId="0" fillId="0" borderId="0" xfId="0"/>
    <xf numFmtId="2" fontId="0" fillId="0" borderId="0" xfId="0" applyNumberFormat="1"/>
    <xf numFmtId="2" fontId="0" fillId="0" borderId="1" xfId="0" applyNumberFormat="1" applyBorder="1"/>
    <xf numFmtId="0" fontId="1" fillId="0" borderId="2" xfId="0" applyFont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2" fillId="0" borderId="1" xfId="1" applyFill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/>
    <xf numFmtId="0" fontId="3" fillId="0" borderId="1" xfId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2" fillId="0" borderId="1" xfId="1" applyBorder="1"/>
    <xf numFmtId="0" fontId="4" fillId="0" borderId="1" xfId="0" applyFont="1" applyBorder="1" applyAlignment="1">
      <alignment horizontal="left" vertical="top" wrapText="1" indent="1"/>
    </xf>
    <xf numFmtId="0" fontId="2" fillId="0" borderId="1" xfId="1" applyBorder="1" applyAlignment="1">
      <alignment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69273</xdr:colOff>
          <xdr:row>0</xdr:row>
          <xdr:rowOff>86591</xdr:rowOff>
        </xdr:from>
        <xdr:to>
          <xdr:col>511</xdr:col>
          <xdr:colOff>564573</xdr:colOff>
          <xdr:row>204</xdr:row>
          <xdr:rowOff>19916</xdr:rowOff>
        </xdr:to>
        <xdr:pic>
          <xdr:nvPicPr>
            <xdr:cNvPr id="12" name="Рисунок 11">
              <a:extLst>
                <a:ext uri="{FF2B5EF4-FFF2-40B4-BE49-F238E27FC236}">
                  <a16:creationId xmlns:a16="http://schemas.microsoft.com/office/drawing/2014/main" id="{EB0978EE-405D-7A57-F43A-EF79FAB4DFF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2]Неликвиды ГЦЗ'!$1:$16" spid="_x0000_s20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9273" y="86591"/>
              <a:ext cx="310230982" cy="387953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&#1057;&#1083;&#1091;&#1078;&#1073;&#1072;%20&#1079;&#1072;&#1082;&#1091;&#1087;&#1086;&#1082;\&#1040;&#1058;\&#1053;&#1072;&#1080;&#1083;&#1100;\&#1053;&#1045;&#1051;&#1048;&#1050;&#1042;&#1048;&#1044;&#1067;\&#1060;&#1086;&#1084;&#1080;&#1085;&#1099;&#1093;24\&#1085;&#1077;&#1083;&#1080;&#1082;&#1074;&#1080;&#1076;&#1099;%20&#1089;%20%20&#1089;&#1089;&#1099;&#1083;&#1082;&#1086;&#1081;%20&#1085;&#1072;%20&#1092;&#1086;&#1090;&#1086;%202024.xlsx" TargetMode="External"/><Relationship Id="rId1" Type="http://schemas.openxmlformats.org/officeDocument/2006/relationships/externalLinkPath" Target="file:///Z:\&#1057;&#1083;&#1091;&#1078;&#1073;&#1072;%20&#1079;&#1072;&#1082;&#1091;&#1087;&#1086;&#1082;\&#1040;&#1058;\&#1053;&#1072;&#1080;&#1083;&#1100;\&#1053;&#1045;&#1051;&#1048;&#1050;&#1042;&#1048;&#1044;&#1067;\&#1060;&#1086;&#1084;&#1080;&#1085;&#1099;&#1093;24\&#1085;&#1077;&#1083;&#1080;&#1082;&#1074;&#1080;&#1076;&#1099;%20&#1089;%20%20&#1089;&#1089;&#1099;&#1083;&#1082;&#1086;&#1081;%20&#1085;&#1072;%20&#1092;&#1086;&#1090;&#1086;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&#1057;&#1083;&#1091;&#1078;&#1073;&#1072;%20&#1079;&#1072;&#1082;&#1091;&#1087;&#1086;&#1082;\&#1040;&#1058;\&#1053;&#1072;&#1080;&#1083;&#1100;\&#1053;&#1045;&#1051;&#1048;&#1050;&#1042;&#1048;&#1044;&#1067;\&#1053;&#1077;&#1083;&#1080;&#1082;&#1074;&#1080;&#1076;&#1099;%20&#1085;&#1072;%2009.12.2024.xlsx" TargetMode="External"/><Relationship Id="rId1" Type="http://schemas.openxmlformats.org/officeDocument/2006/relationships/externalLinkPath" Target="file:///Z:\&#1057;&#1083;&#1091;&#1078;&#1073;&#1072;%20&#1079;&#1072;&#1082;&#1091;&#1087;&#1086;&#1082;\&#1040;&#1058;\&#1053;&#1072;&#1080;&#1083;&#1100;\&#1053;&#1045;&#1051;&#1048;&#1050;&#1042;&#1048;&#1044;&#1067;\&#1053;&#1077;&#1083;&#1080;&#1082;&#1074;&#1080;&#1076;&#1099;%20&#1085;&#1072;%2009.12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решение о реализ № 1"/>
      <sheetName val="решение о реализ № 2"/>
      <sheetName val="решение о реализ № 3"/>
      <sheetName val="Лист1"/>
    </sheetNames>
    <sheetDataSet>
      <sheetData sheetId="0"/>
      <sheetData sheetId="1"/>
      <sheetData sheetId="2"/>
      <sheetData sheetId="3">
        <row r="2">
          <cell r="A2" t="str">
            <v>О00059085</v>
          </cell>
          <cell r="B2" t="str">
            <v>балка - черт. - 1955.40.007.0.023</v>
          </cell>
          <cell r="C2" t="str">
            <v>шт</v>
          </cell>
          <cell r="D2">
            <v>6</v>
          </cell>
          <cell r="E2">
            <v>336420</v>
          </cell>
        </row>
        <row r="3">
          <cell r="A3" t="str">
            <v>О00059086</v>
          </cell>
          <cell r="B3" t="str">
            <v>балка - черт. - 1955.41.003.0.023</v>
          </cell>
          <cell r="C3" t="str">
            <v>шт</v>
          </cell>
          <cell r="D3">
            <v>6</v>
          </cell>
          <cell r="E3">
            <v>355050</v>
          </cell>
        </row>
        <row r="4">
          <cell r="A4" t="str">
            <v>О00060770</v>
          </cell>
          <cell r="B4" t="str">
            <v>затвор (мигалка) - обреза - вращающейся печи</v>
          </cell>
          <cell r="C4" t="str">
            <v>шт</v>
          </cell>
          <cell r="D4">
            <v>1</v>
          </cell>
          <cell r="E4">
            <v>71</v>
          </cell>
        </row>
        <row r="5">
          <cell r="A5" t="str">
            <v>О00060770</v>
          </cell>
          <cell r="B5" t="str">
            <v>затвор (мигалка) - обреза - вращающейся печи</v>
          </cell>
          <cell r="C5" t="str">
            <v>шт</v>
          </cell>
          <cell r="D5">
            <v>1</v>
          </cell>
          <cell r="E5">
            <v>1142.33</v>
          </cell>
        </row>
        <row r="6">
          <cell r="A6" t="str">
            <v>О00062180</v>
          </cell>
          <cell r="B6" t="str">
            <v>отвод - стальной крутоизогнутый приварной - ф 325х10 мм</v>
          </cell>
          <cell r="C6" t="str">
            <v>шт</v>
          </cell>
          <cell r="D6">
            <v>1</v>
          </cell>
          <cell r="E6">
            <v>414.2</v>
          </cell>
        </row>
        <row r="7">
          <cell r="A7" t="str">
            <v>О00062177</v>
          </cell>
          <cell r="B7" t="str">
            <v>отвод - стальной - ГОСТ 17375-2001 325*8.0</v>
          </cell>
          <cell r="C7" t="str">
            <v>шт</v>
          </cell>
          <cell r="D7">
            <v>1</v>
          </cell>
          <cell r="E7">
            <v>8923.67</v>
          </cell>
        </row>
        <row r="8">
          <cell r="A8" t="str">
            <v>О00067431</v>
          </cell>
          <cell r="B8" t="str">
            <v>Кран мостовой электрич. однобалочный опорный 1-А-5-10,5-7-380-УЗ</v>
          </cell>
          <cell r="C8" t="str">
            <v>шт</v>
          </cell>
          <cell r="D8">
            <v>1</v>
          </cell>
          <cell r="E8">
            <v>675058.33</v>
          </cell>
        </row>
        <row r="9">
          <cell r="A9" t="str">
            <v>О00059100</v>
          </cell>
          <cell r="B9" t="str">
            <v>Бронебрус 1Ц (Н=90мм)</v>
          </cell>
          <cell r="C9" t="str">
            <v>шт</v>
          </cell>
          <cell r="D9">
            <v>60</v>
          </cell>
          <cell r="E9">
            <v>10515.02</v>
          </cell>
        </row>
        <row r="10">
          <cell r="A10" t="str">
            <v>О00059102</v>
          </cell>
          <cell r="B10" t="str">
            <v>Бронебрус 2Ц</v>
          </cell>
          <cell r="C10" t="str">
            <v>шт</v>
          </cell>
          <cell r="D10">
            <v>43</v>
          </cell>
          <cell r="E10">
            <v>23650</v>
          </cell>
        </row>
        <row r="11">
          <cell r="A11" t="str">
            <v>О00059103</v>
          </cell>
          <cell r="B11" t="str">
            <v>Бронебрус 2Ц (Н=125мм)</v>
          </cell>
          <cell r="C11" t="str">
            <v>шт</v>
          </cell>
          <cell r="D11">
            <v>258</v>
          </cell>
          <cell r="E11">
            <v>141900</v>
          </cell>
        </row>
        <row r="12">
          <cell r="A12" t="str">
            <v>О00083455</v>
          </cell>
          <cell r="B12" t="str">
            <v>бронеплита межкамерной перегородки "Эстанда" большой радиус 2 камера   RJ-3342</v>
          </cell>
          <cell r="C12" t="str">
            <v>шт</v>
          </cell>
          <cell r="D12">
            <v>18</v>
          </cell>
          <cell r="E12">
            <v>389340</v>
          </cell>
        </row>
        <row r="13">
          <cell r="A13" t="str">
            <v>О00059131</v>
          </cell>
          <cell r="B13" t="str">
            <v>Вал  торсионный L = 3500 мел-ца Ф2,6х13</v>
          </cell>
          <cell r="C13" t="str">
            <v>шт</v>
          </cell>
          <cell r="D13">
            <v>3</v>
          </cell>
          <cell r="E13">
            <v>113125</v>
          </cell>
        </row>
        <row r="14">
          <cell r="A14" t="str">
            <v>О00059137</v>
          </cell>
          <cell r="B14" t="str">
            <v>Вал - шестерня   черт. Г 15.01.01.</v>
          </cell>
          <cell r="C14" t="str">
            <v>шт</v>
          </cell>
          <cell r="D14">
            <v>3</v>
          </cell>
          <cell r="E14">
            <v>30850</v>
          </cell>
        </row>
        <row r="15">
          <cell r="A15" t="str">
            <v>О00059170</v>
          </cell>
          <cell r="B15" t="str">
            <v>Винт 500 правый</v>
          </cell>
          <cell r="C15" t="str">
            <v>шт</v>
          </cell>
          <cell r="D15">
            <v>5</v>
          </cell>
          <cell r="E15">
            <v>324800</v>
          </cell>
        </row>
        <row r="16">
          <cell r="A16" t="str">
            <v>О00059171</v>
          </cell>
          <cell r="B16" t="str">
            <v>Винт шнека</v>
          </cell>
          <cell r="C16" t="str">
            <v>шт</v>
          </cell>
          <cell r="D16">
            <v>6</v>
          </cell>
          <cell r="E16">
            <v>4100</v>
          </cell>
        </row>
        <row r="17">
          <cell r="A17" t="str">
            <v>О00078996</v>
          </cell>
          <cell r="B17" t="str">
            <v>отвод 630*12</v>
          </cell>
          <cell r="C17" t="str">
            <v>шт</v>
          </cell>
          <cell r="D17">
            <v>5</v>
          </cell>
          <cell r="E17">
            <v>199750</v>
          </cell>
        </row>
        <row r="18">
          <cell r="A18" t="str">
            <v>О00063005</v>
          </cell>
          <cell r="B18" t="str">
            <v>тройник - ПНД SDR-17 - ф-260</v>
          </cell>
          <cell r="C18" t="str">
            <v>шт</v>
          </cell>
          <cell r="D18">
            <v>2</v>
          </cell>
          <cell r="E18">
            <v>1124.6600000000001</v>
          </cell>
        </row>
        <row r="19">
          <cell r="A19" t="str">
            <v>О00063006</v>
          </cell>
          <cell r="B19" t="str">
            <v>тройник - стальной  Ду - 32 мм</v>
          </cell>
          <cell r="C19" t="str">
            <v>шт</v>
          </cell>
          <cell r="D19">
            <v>3</v>
          </cell>
          <cell r="E19">
            <v>93.3</v>
          </cell>
        </row>
        <row r="20">
          <cell r="A20" t="str">
            <v>О00063007</v>
          </cell>
          <cell r="B20" t="str">
            <v>тройник - стальной  Ф - 159 мм</v>
          </cell>
          <cell r="C20" t="str">
            <v>шт</v>
          </cell>
          <cell r="D20">
            <v>4</v>
          </cell>
          <cell r="E20">
            <v>1643.06</v>
          </cell>
        </row>
        <row r="21">
          <cell r="A21" t="str">
            <v>О00063698</v>
          </cell>
          <cell r="B21" t="str">
            <v>ТРУБА 630</v>
          </cell>
          <cell r="C21" t="str">
            <v>т</v>
          </cell>
          <cell r="D21">
            <v>32.213999999999999</v>
          </cell>
          <cell r="E21">
            <v>2406229.7799999998</v>
          </cell>
        </row>
        <row r="22">
          <cell r="A22" t="str">
            <v>О00059199</v>
          </cell>
          <cell r="B22" t="str">
            <v>Деталь</v>
          </cell>
          <cell r="C22" t="str">
            <v>шт</v>
          </cell>
          <cell r="D22">
            <v>5</v>
          </cell>
          <cell r="E22">
            <v>333</v>
          </cell>
        </row>
        <row r="23">
          <cell r="A23" t="str">
            <v>О00059201</v>
          </cell>
          <cell r="B23" t="str">
            <v>Диск ступицы вентилятора (черт.11.56.9)</v>
          </cell>
          <cell r="C23" t="str">
            <v>шт</v>
          </cell>
          <cell r="D23">
            <v>5</v>
          </cell>
          <cell r="E23">
            <v>1708</v>
          </cell>
        </row>
        <row r="24">
          <cell r="A24" t="str">
            <v>О00059138</v>
          </cell>
          <cell r="B24" t="str">
            <v>Вал - шестерня  0038,00,25</v>
          </cell>
          <cell r="C24" t="str">
            <v>шт</v>
          </cell>
          <cell r="D24">
            <v>1</v>
          </cell>
          <cell r="E24">
            <v>3083</v>
          </cell>
        </row>
        <row r="25">
          <cell r="A25" t="str">
            <v>О00059213</v>
          </cell>
          <cell r="B25" t="str">
            <v>Зубчатое колесо ч.42.123.125.100</v>
          </cell>
          <cell r="C25" t="str">
            <v>шт</v>
          </cell>
          <cell r="D25">
            <v>1</v>
          </cell>
          <cell r="E25">
            <v>27425</v>
          </cell>
        </row>
        <row r="26">
          <cell r="A26" t="str">
            <v>О00059214</v>
          </cell>
          <cell r="B26" t="str">
            <v>Зубчатое колесо ч.4240.</v>
          </cell>
          <cell r="C26" t="str">
            <v>шт</v>
          </cell>
          <cell r="D26">
            <v>1</v>
          </cell>
          <cell r="E26">
            <v>21942</v>
          </cell>
        </row>
        <row r="27">
          <cell r="A27" t="str">
            <v>О00056448</v>
          </cell>
          <cell r="B27" t="str">
            <v>блок питания - БП - 20АМ</v>
          </cell>
          <cell r="C27" t="str">
            <v>шт</v>
          </cell>
          <cell r="D27">
            <v>4</v>
          </cell>
          <cell r="E27">
            <v>4357.66</v>
          </cell>
        </row>
        <row r="28">
          <cell r="A28" t="str">
            <v>О00060156</v>
          </cell>
          <cell r="B28" t="str">
            <v>блок питания - БП 20 - УХЛ 4.2</v>
          </cell>
          <cell r="C28" t="str">
            <v>шт</v>
          </cell>
          <cell r="D28">
            <v>1</v>
          </cell>
          <cell r="E28">
            <v>189.3</v>
          </cell>
        </row>
        <row r="29">
          <cell r="A29" t="str">
            <v>О00056451</v>
          </cell>
          <cell r="B29" t="str">
            <v>блок реле - поворота - НТНП-01</v>
          </cell>
          <cell r="C29" t="str">
            <v>шт</v>
          </cell>
          <cell r="D29">
            <v>20</v>
          </cell>
          <cell r="E29">
            <v>636.79999999999995</v>
          </cell>
        </row>
        <row r="30">
          <cell r="A30" t="str">
            <v>О00056453</v>
          </cell>
          <cell r="B30" t="str">
            <v>Блок упраления</v>
          </cell>
          <cell r="C30" t="str">
            <v>шт</v>
          </cell>
          <cell r="D30">
            <v>1</v>
          </cell>
          <cell r="E30">
            <v>9824.23</v>
          </cell>
        </row>
        <row r="31">
          <cell r="A31" t="str">
            <v>О00075478</v>
          </cell>
          <cell r="B31" t="str">
            <v>болт отвала Т-20 кат.№ (46-93-21)</v>
          </cell>
          <cell r="C31" t="str">
            <v>шт</v>
          </cell>
          <cell r="D31">
            <v>26</v>
          </cell>
          <cell r="E31">
            <v>8341.67</v>
          </cell>
        </row>
        <row r="32">
          <cell r="A32" t="str">
            <v>О00056489</v>
          </cell>
          <cell r="B32" t="str">
            <v>вал - автомобильный - карданный</v>
          </cell>
          <cell r="C32" t="str">
            <v>шт</v>
          </cell>
          <cell r="D32">
            <v>3</v>
          </cell>
          <cell r="E32">
            <v>2172.5100000000002</v>
          </cell>
        </row>
        <row r="33">
          <cell r="A33" t="str">
            <v>О00056493</v>
          </cell>
          <cell r="B33" t="str">
            <v>вал - карданный - л/авто</v>
          </cell>
          <cell r="C33" t="str">
            <v>шт</v>
          </cell>
          <cell r="D33">
            <v>4</v>
          </cell>
          <cell r="E33">
            <v>3550</v>
          </cell>
        </row>
        <row r="34">
          <cell r="A34" t="str">
            <v>О00056494</v>
          </cell>
          <cell r="B34" t="str">
            <v>вал - карданный задний - КРАЗ 65055</v>
          </cell>
          <cell r="C34" t="str">
            <v>шт</v>
          </cell>
          <cell r="D34">
            <v>3</v>
          </cell>
          <cell r="E34">
            <v>6040.5</v>
          </cell>
        </row>
        <row r="35">
          <cell r="A35" t="str">
            <v>О00056497</v>
          </cell>
          <cell r="B35" t="str">
            <v>вал - привода - автомобильный</v>
          </cell>
          <cell r="C35" t="str">
            <v>шт</v>
          </cell>
          <cell r="D35">
            <v>1</v>
          </cell>
          <cell r="E35">
            <v>885.15</v>
          </cell>
        </row>
        <row r="36">
          <cell r="A36" t="str">
            <v>О00056520</v>
          </cell>
          <cell r="B36" t="str">
            <v>вилка - переключения - КПП</v>
          </cell>
          <cell r="C36" t="str">
            <v>шт</v>
          </cell>
          <cell r="D36">
            <v>4</v>
          </cell>
          <cell r="E36">
            <v>149.32</v>
          </cell>
        </row>
        <row r="37">
          <cell r="A37" t="str">
            <v>О00056526</v>
          </cell>
          <cell r="B37" t="str">
            <v>Винт для сборки MC2-VMF (комплект F) Camozzi</v>
          </cell>
          <cell r="C37" t="str">
            <v>шт</v>
          </cell>
          <cell r="D37">
            <v>16</v>
          </cell>
          <cell r="E37">
            <v>2075.7600000000002</v>
          </cell>
        </row>
        <row r="38">
          <cell r="A38" t="str">
            <v>О00048612</v>
          </cell>
          <cell r="B38" t="str">
            <v>вкладыш 751.01.00.00.003</v>
          </cell>
          <cell r="C38" t="str">
            <v>шт</v>
          </cell>
          <cell r="D38">
            <v>1</v>
          </cell>
          <cell r="E38">
            <v>1791.67</v>
          </cell>
        </row>
        <row r="39">
          <cell r="A39" t="str">
            <v>О00056532</v>
          </cell>
          <cell r="B39" t="str">
            <v>вкладыш Дреста</v>
          </cell>
          <cell r="C39" t="str">
            <v>шт</v>
          </cell>
          <cell r="D39">
            <v>16</v>
          </cell>
          <cell r="E39">
            <v>248</v>
          </cell>
        </row>
        <row r="40">
          <cell r="A40" t="str">
            <v>О00066130</v>
          </cell>
          <cell r="B40" t="str">
            <v>втулка - (255.01.05.00.002) - автогрейдер ГС.25.09</v>
          </cell>
          <cell r="C40" t="str">
            <v>шт</v>
          </cell>
          <cell r="D40">
            <v>1</v>
          </cell>
          <cell r="E40">
            <v>5473.42</v>
          </cell>
        </row>
        <row r="41">
          <cell r="A41" t="str">
            <v>О00056548</v>
          </cell>
          <cell r="B41" t="str">
            <v>втулка - 052301-22-103</v>
          </cell>
          <cell r="C41" t="str">
            <v>шт</v>
          </cell>
          <cell r="D41">
            <v>4</v>
          </cell>
          <cell r="E41">
            <v>3453.33</v>
          </cell>
        </row>
        <row r="42">
          <cell r="A42" t="str">
            <v>О00056549</v>
          </cell>
          <cell r="B42" t="str">
            <v>втулка - 052301-22-103-01</v>
          </cell>
          <cell r="C42" t="str">
            <v>шт</v>
          </cell>
          <cell r="D42">
            <v>1</v>
          </cell>
          <cell r="E42">
            <v>843.33</v>
          </cell>
        </row>
        <row r="43">
          <cell r="A43" t="str">
            <v>О00056550</v>
          </cell>
          <cell r="B43" t="str">
            <v>втулка - 052301-22-104</v>
          </cell>
          <cell r="C43" t="str">
            <v>шт</v>
          </cell>
          <cell r="D43">
            <v>5</v>
          </cell>
          <cell r="E43">
            <v>3670.83</v>
          </cell>
        </row>
        <row r="44">
          <cell r="A44" t="str">
            <v>О00056551</v>
          </cell>
          <cell r="B44" t="str">
            <v>втулка - 2001 - 22-9</v>
          </cell>
          <cell r="C44" t="str">
            <v>шт</v>
          </cell>
          <cell r="D44">
            <v>8</v>
          </cell>
          <cell r="E44">
            <v>12653.33</v>
          </cell>
        </row>
        <row r="45">
          <cell r="A45" t="str">
            <v>О00056573</v>
          </cell>
          <cell r="B45" t="str">
            <v>втулка - шкворня - автомобильная</v>
          </cell>
          <cell r="C45" t="str">
            <v>шт</v>
          </cell>
          <cell r="D45">
            <v>13</v>
          </cell>
          <cell r="E45">
            <v>385.71</v>
          </cell>
        </row>
        <row r="46">
          <cell r="A46" t="str">
            <v>О00056576</v>
          </cell>
          <cell r="B46" t="str">
            <v>Втулка подшипника Дреста</v>
          </cell>
          <cell r="C46" t="str">
            <v>шт</v>
          </cell>
          <cell r="D46">
            <v>6</v>
          </cell>
          <cell r="E46">
            <v>8954.75</v>
          </cell>
        </row>
        <row r="47">
          <cell r="A47" t="str">
            <v>О00060528</v>
          </cell>
          <cell r="B47" t="str">
            <v>гайка - башмака - 700-30-2249</v>
          </cell>
          <cell r="C47" t="str">
            <v>шт</v>
          </cell>
          <cell r="D47">
            <v>35</v>
          </cell>
          <cell r="E47">
            <v>2928.4</v>
          </cell>
        </row>
        <row r="48">
          <cell r="A48" t="str">
            <v>О00056590</v>
          </cell>
          <cell r="B48" t="str">
            <v>генератор - 1000вт - 9663701</v>
          </cell>
          <cell r="C48" t="str">
            <v>шт</v>
          </cell>
          <cell r="D48">
            <v>1</v>
          </cell>
          <cell r="E48">
            <v>565.29999999999995</v>
          </cell>
        </row>
        <row r="49">
          <cell r="A49" t="str">
            <v>О00056591</v>
          </cell>
          <cell r="B49" t="str">
            <v>генератор - 24 В 42А - 2101</v>
          </cell>
          <cell r="C49" t="str">
            <v>шт</v>
          </cell>
          <cell r="D49">
            <v>2</v>
          </cell>
          <cell r="E49">
            <v>942</v>
          </cell>
        </row>
        <row r="50">
          <cell r="A50" t="str">
            <v>О00056592</v>
          </cell>
          <cell r="B50" t="str">
            <v>генератор - бу - г285</v>
          </cell>
          <cell r="C50" t="str">
            <v>шт</v>
          </cell>
          <cell r="D50">
            <v>1</v>
          </cell>
          <cell r="E50">
            <v>895.6</v>
          </cell>
        </row>
        <row r="51">
          <cell r="A51" t="str">
            <v>О00056593</v>
          </cell>
          <cell r="B51" t="str">
            <v>генератор - бу - Г287Д</v>
          </cell>
          <cell r="C51" t="str">
            <v>шт</v>
          </cell>
          <cell r="D51">
            <v>2</v>
          </cell>
          <cell r="E51">
            <v>1791.2</v>
          </cell>
        </row>
        <row r="52">
          <cell r="A52" t="str">
            <v>О00056594</v>
          </cell>
          <cell r="B52" t="str">
            <v>генератор - бу - ГТ1А</v>
          </cell>
          <cell r="C52" t="str">
            <v>шт</v>
          </cell>
          <cell r="D52">
            <v>1</v>
          </cell>
          <cell r="E52">
            <v>175.2</v>
          </cell>
        </row>
        <row r="53">
          <cell r="A53" t="str">
            <v>О00056608</v>
          </cell>
          <cell r="B53" t="str">
            <v>гидроусилитель - рулевого управления - ПАЗ320</v>
          </cell>
          <cell r="C53" t="str">
            <v>шт</v>
          </cell>
          <cell r="D53">
            <v>1</v>
          </cell>
          <cell r="E53">
            <v>1846</v>
          </cell>
        </row>
        <row r="54">
          <cell r="A54" t="str">
            <v>О00056610</v>
          </cell>
          <cell r="B54" t="str">
            <v>гильза - с поршнем - ЯМ3-236</v>
          </cell>
          <cell r="C54" t="str">
            <v>шт</v>
          </cell>
          <cell r="D54">
            <v>1</v>
          </cell>
          <cell r="E54">
            <v>4093.44</v>
          </cell>
        </row>
        <row r="55">
          <cell r="A55" t="str">
            <v>О00056611</v>
          </cell>
          <cell r="B55" t="str">
            <v>гильза - цилиндра - ЯМЗ236</v>
          </cell>
          <cell r="C55" t="str">
            <v>шт</v>
          </cell>
          <cell r="D55">
            <v>6</v>
          </cell>
          <cell r="E55">
            <v>3244.98</v>
          </cell>
        </row>
        <row r="56">
          <cell r="A56" t="str">
            <v>О00060606</v>
          </cell>
          <cell r="B56" t="str">
            <v>Гильза ДС.ПВТ.М18х1,5</v>
          </cell>
          <cell r="C56" t="str">
            <v>шт</v>
          </cell>
          <cell r="D56">
            <v>3</v>
          </cell>
          <cell r="E56">
            <v>1600.5</v>
          </cell>
        </row>
        <row r="57">
          <cell r="A57" t="str">
            <v>О00068208</v>
          </cell>
          <cell r="B57" t="str">
            <v>гильза защитная гз.16.0.1.100</v>
          </cell>
          <cell r="C57" t="str">
            <v>шт</v>
          </cell>
          <cell r="D57">
            <v>17</v>
          </cell>
          <cell r="E57">
            <v>11378.1</v>
          </cell>
        </row>
        <row r="58">
          <cell r="A58" t="str">
            <v>О00056612</v>
          </cell>
          <cell r="B58" t="str">
            <v>Главный тормозной цилиндр ВАЗ</v>
          </cell>
          <cell r="C58" t="str">
            <v>шт</v>
          </cell>
          <cell r="D58">
            <v>1</v>
          </cell>
          <cell r="E58">
            <v>1300</v>
          </cell>
        </row>
        <row r="59">
          <cell r="A59" t="str">
            <v>О00056624</v>
          </cell>
          <cell r="B59" t="str">
            <v>грибки - для шин Г-12 №3, 12*68мм, - с проволочной ножкой и адгезивом,15шт/кор</v>
          </cell>
          <cell r="C59" t="str">
            <v>Кор</v>
          </cell>
          <cell r="D59">
            <v>2</v>
          </cell>
          <cell r="E59">
            <v>852</v>
          </cell>
        </row>
        <row r="60">
          <cell r="A60" t="str">
            <v>О00056625</v>
          </cell>
          <cell r="B60" t="str">
            <v>грибки - кордовые Г-15 №2, 15*100мм, - с проволочной ножкой и адгезивом,10шт/кор</v>
          </cell>
          <cell r="C60" t="str">
            <v>Кор</v>
          </cell>
          <cell r="D60">
            <v>3</v>
          </cell>
          <cell r="E60">
            <v>2601</v>
          </cell>
        </row>
        <row r="61">
          <cell r="A61" t="str">
            <v>О00056626</v>
          </cell>
          <cell r="B61" t="str">
            <v>грибки - кордовые Г-18 № 2 - 18*100мм, с проволочной ножкой и адгезивом, 10 шт/коробка</v>
          </cell>
          <cell r="C61" t="str">
            <v>Кор</v>
          </cell>
          <cell r="D61">
            <v>20</v>
          </cell>
          <cell r="E61">
            <v>19590</v>
          </cell>
        </row>
        <row r="62">
          <cell r="A62" t="str">
            <v>О00056628</v>
          </cell>
          <cell r="B62" t="str">
            <v>датчик 6032.3829</v>
          </cell>
          <cell r="C62" t="str">
            <v>шт</v>
          </cell>
          <cell r="D62">
            <v>100</v>
          </cell>
          <cell r="E62">
            <v>967</v>
          </cell>
        </row>
        <row r="63">
          <cell r="A63" t="str">
            <v>О00056641</v>
          </cell>
          <cell r="B63" t="str">
            <v>датчик давления масла - ММ355-3829010 0-10 атм. - согласно ГОСТ 170175</v>
          </cell>
          <cell r="C63" t="str">
            <v>шт</v>
          </cell>
          <cell r="D63">
            <v>3</v>
          </cell>
          <cell r="E63">
            <v>1518.75</v>
          </cell>
        </row>
        <row r="64">
          <cell r="A64" t="str">
            <v>О00056646</v>
          </cell>
          <cell r="B64" t="str">
            <v>датчик тМ101</v>
          </cell>
          <cell r="C64" t="str">
            <v>шт</v>
          </cell>
          <cell r="D64">
            <v>23</v>
          </cell>
          <cell r="E64">
            <v>322</v>
          </cell>
        </row>
        <row r="65">
          <cell r="A65" t="str">
            <v>О00056647</v>
          </cell>
          <cell r="B65" t="str">
            <v>датчик тМ102</v>
          </cell>
          <cell r="C65" t="str">
            <v>шт</v>
          </cell>
          <cell r="D65">
            <v>20</v>
          </cell>
          <cell r="E65">
            <v>186.8</v>
          </cell>
        </row>
        <row r="66">
          <cell r="A66" t="str">
            <v>О00056648</v>
          </cell>
          <cell r="B66" t="str">
            <v>датчик тМ104</v>
          </cell>
          <cell r="C66" t="str">
            <v>шт</v>
          </cell>
          <cell r="D66">
            <v>4</v>
          </cell>
          <cell r="E66">
            <v>43.72</v>
          </cell>
        </row>
        <row r="67">
          <cell r="A67" t="str">
            <v>О00056649</v>
          </cell>
          <cell r="B67" t="str">
            <v>датчик ТМ105</v>
          </cell>
          <cell r="C67" t="str">
            <v>шт</v>
          </cell>
          <cell r="D67">
            <v>20</v>
          </cell>
          <cell r="E67">
            <v>456.8</v>
          </cell>
        </row>
        <row r="68">
          <cell r="A68" t="str">
            <v>О00056652</v>
          </cell>
          <cell r="B68" t="str">
            <v>датчик уровня топлива - DRESTA 534C - 871-01-0275</v>
          </cell>
          <cell r="C68" t="str">
            <v>шт</v>
          </cell>
          <cell r="D68">
            <v>1</v>
          </cell>
          <cell r="E68">
            <v>1715.25</v>
          </cell>
        </row>
        <row r="69">
          <cell r="A69" t="str">
            <v>О00056654</v>
          </cell>
          <cell r="B69" t="str">
            <v>двигатель - ЗМЗ402 - .</v>
          </cell>
          <cell r="C69" t="str">
            <v>шт</v>
          </cell>
          <cell r="D69">
            <v>1</v>
          </cell>
          <cell r="E69">
            <v>10058.299999999999</v>
          </cell>
        </row>
        <row r="70">
          <cell r="A70" t="str">
            <v>О00056656</v>
          </cell>
          <cell r="B70" t="str">
            <v>двигатель - КАМАЗ - 740</v>
          </cell>
          <cell r="C70" t="str">
            <v>шт</v>
          </cell>
          <cell r="D70">
            <v>2</v>
          </cell>
          <cell r="E70">
            <v>132533.4</v>
          </cell>
        </row>
        <row r="71">
          <cell r="A71" t="str">
            <v>О00056657</v>
          </cell>
          <cell r="B71" t="str">
            <v>двигатель - КАМАз - 740.30</v>
          </cell>
          <cell r="C71" t="str">
            <v>шт</v>
          </cell>
          <cell r="D71">
            <v>1</v>
          </cell>
          <cell r="E71">
            <v>66266.7</v>
          </cell>
        </row>
        <row r="72">
          <cell r="A72" t="str">
            <v>О00056658</v>
          </cell>
          <cell r="B72" t="str">
            <v>двигатель - КАМАЗ - 74051</v>
          </cell>
          <cell r="C72" t="str">
            <v>шт</v>
          </cell>
          <cell r="D72">
            <v>1</v>
          </cell>
          <cell r="E72">
            <v>66266.7</v>
          </cell>
        </row>
        <row r="73">
          <cell r="A73" t="str">
            <v>О00056659</v>
          </cell>
          <cell r="B73" t="str">
            <v>двигатель - ЯАЗ - 204</v>
          </cell>
          <cell r="C73" t="str">
            <v>шт</v>
          </cell>
          <cell r="D73">
            <v>1</v>
          </cell>
          <cell r="E73">
            <v>7100</v>
          </cell>
        </row>
        <row r="74">
          <cell r="A74" t="str">
            <v>О00056660</v>
          </cell>
          <cell r="B74" t="str">
            <v>двигатель - ЯМЗ - 236</v>
          </cell>
          <cell r="C74" t="str">
            <v>шт</v>
          </cell>
          <cell r="D74">
            <v>1</v>
          </cell>
          <cell r="E74">
            <v>43073.3</v>
          </cell>
        </row>
        <row r="75">
          <cell r="A75" t="str">
            <v>О00056661</v>
          </cell>
          <cell r="B75" t="str">
            <v>двигатель - ЯМЗ - 238</v>
          </cell>
          <cell r="C75" t="str">
            <v>шт</v>
          </cell>
          <cell r="D75">
            <v>2</v>
          </cell>
          <cell r="E75">
            <v>127563.4</v>
          </cell>
        </row>
        <row r="76">
          <cell r="A76" t="str">
            <v>О00056662</v>
          </cell>
          <cell r="B76" t="str">
            <v>двигатель - ЯМЗ - 240</v>
          </cell>
          <cell r="C76" t="str">
            <v>шт</v>
          </cell>
          <cell r="D76">
            <v>1</v>
          </cell>
          <cell r="E76">
            <v>87685</v>
          </cell>
        </row>
        <row r="77">
          <cell r="A77" t="str">
            <v>О00056663</v>
          </cell>
          <cell r="B77" t="str">
            <v>двигатель - ЯМЗ - 7511</v>
          </cell>
          <cell r="C77" t="str">
            <v>шт</v>
          </cell>
          <cell r="D77">
            <v>1</v>
          </cell>
          <cell r="E77">
            <v>69816.7</v>
          </cell>
        </row>
        <row r="78">
          <cell r="A78" t="str">
            <v>О00056669</v>
          </cell>
          <cell r="B78" t="str">
            <v>дизель - Д-243 - мотор</v>
          </cell>
          <cell r="C78" t="str">
            <v>шт</v>
          </cell>
          <cell r="D78">
            <v>1</v>
          </cell>
          <cell r="E78">
            <v>28636.7</v>
          </cell>
        </row>
        <row r="79">
          <cell r="A79" t="str">
            <v>О00056672</v>
          </cell>
          <cell r="B79" t="str">
            <v>диск - сцепления - газ 53</v>
          </cell>
          <cell r="C79" t="str">
            <v>шт</v>
          </cell>
          <cell r="D79">
            <v>1</v>
          </cell>
          <cell r="E79">
            <v>188</v>
          </cell>
        </row>
        <row r="80">
          <cell r="A80" t="str">
            <v>О00056675</v>
          </cell>
          <cell r="B80" t="str">
            <v>диск тормозной - для DRESTA 534C - кат.№315-55-1008</v>
          </cell>
          <cell r="C80" t="str">
            <v>шт</v>
          </cell>
          <cell r="D80">
            <v>4</v>
          </cell>
          <cell r="E80">
            <v>19375</v>
          </cell>
        </row>
        <row r="81">
          <cell r="A81" t="str">
            <v>О00068915</v>
          </cell>
          <cell r="B81" t="str">
            <v>защитный колпачек переключателя (арт.3136 7023 55)</v>
          </cell>
          <cell r="C81" t="str">
            <v>шт</v>
          </cell>
          <cell r="D81">
            <v>5</v>
          </cell>
          <cell r="E81">
            <v>3147.7</v>
          </cell>
        </row>
        <row r="82">
          <cell r="A82" t="str">
            <v>О00056716</v>
          </cell>
          <cell r="B82" t="str">
            <v>звездочка КО - 104А.01.03.008 - КО-829А</v>
          </cell>
          <cell r="C82" t="str">
            <v>шт</v>
          </cell>
          <cell r="D82">
            <v>1</v>
          </cell>
          <cell r="E82">
            <v>3250</v>
          </cell>
        </row>
        <row r="83">
          <cell r="A83" t="str">
            <v>О00056719</v>
          </cell>
          <cell r="B83" t="str">
            <v>звено - 2001 - 22-1</v>
          </cell>
          <cell r="C83" t="str">
            <v>шт</v>
          </cell>
          <cell r="D83">
            <v>8</v>
          </cell>
          <cell r="E83">
            <v>33846.67</v>
          </cell>
        </row>
        <row r="84">
          <cell r="A84" t="str">
            <v>О00056720</v>
          </cell>
          <cell r="B84" t="str">
            <v>звено - 2001 - 22-2</v>
          </cell>
          <cell r="C84" t="str">
            <v>шт</v>
          </cell>
          <cell r="D84">
            <v>10</v>
          </cell>
          <cell r="E84">
            <v>42308.33</v>
          </cell>
        </row>
        <row r="85">
          <cell r="A85" t="str">
            <v>О00056721</v>
          </cell>
          <cell r="B85" t="str">
            <v>звено - замыкающее - 2001-22-18СБ</v>
          </cell>
          <cell r="C85" t="str">
            <v>шт</v>
          </cell>
          <cell r="D85">
            <v>4</v>
          </cell>
          <cell r="E85">
            <v>30366.67</v>
          </cell>
        </row>
        <row r="86">
          <cell r="A86" t="str">
            <v>О00056722</v>
          </cell>
          <cell r="B86" t="str">
            <v>звено - замыкающее - 2001-22-19СБ</v>
          </cell>
          <cell r="C86" t="str">
            <v>шт</v>
          </cell>
          <cell r="D86">
            <v>5</v>
          </cell>
          <cell r="E86">
            <v>37958.33</v>
          </cell>
        </row>
        <row r="87">
          <cell r="A87" t="str">
            <v>О00060787</v>
          </cell>
          <cell r="B87" t="str">
            <v>изолятор - для ЛЭП - ШФ 10</v>
          </cell>
          <cell r="C87" t="str">
            <v>шт</v>
          </cell>
          <cell r="D87">
            <v>750</v>
          </cell>
          <cell r="E87">
            <v>15060</v>
          </cell>
        </row>
        <row r="88">
          <cell r="A88" t="str">
            <v>О00060828</v>
          </cell>
          <cell r="B88" t="str">
            <v>кабель - ААШВ - 3х240мм(ОЖ)-6кВ</v>
          </cell>
          <cell r="C88" t="str">
            <v>м</v>
          </cell>
          <cell r="D88">
            <v>200</v>
          </cell>
          <cell r="E88">
            <v>158714</v>
          </cell>
        </row>
        <row r="89">
          <cell r="A89" t="str">
            <v>О00061219</v>
          </cell>
          <cell r="B89" t="str">
            <v>кабель - МКЭШ - 5х0,5</v>
          </cell>
          <cell r="C89" t="str">
            <v>м</v>
          </cell>
          <cell r="D89">
            <v>260</v>
          </cell>
          <cell r="E89">
            <v>7584.2</v>
          </cell>
        </row>
        <row r="90">
          <cell r="A90" t="str">
            <v>О00061274</v>
          </cell>
          <cell r="B90" t="str">
            <v>Кабель ААШВ-10 3х150</v>
          </cell>
          <cell r="C90" t="str">
            <v>м</v>
          </cell>
          <cell r="D90">
            <v>155</v>
          </cell>
          <cell r="E90">
            <v>75583.89</v>
          </cell>
        </row>
        <row r="91">
          <cell r="A91" t="str">
            <v>О00061275</v>
          </cell>
          <cell r="B91" t="str">
            <v>Кабель ААШВ-6 3х95</v>
          </cell>
          <cell r="C91" t="str">
            <v>м</v>
          </cell>
          <cell r="D91">
            <v>880</v>
          </cell>
          <cell r="E91">
            <v>426800</v>
          </cell>
        </row>
        <row r="92">
          <cell r="A92" t="str">
            <v>О00056757</v>
          </cell>
          <cell r="B92" t="str">
            <v>каток - двухбортный - 2001-21-40-02СБ (пром.)</v>
          </cell>
          <cell r="C92" t="str">
            <v>шт</v>
          </cell>
          <cell r="D92">
            <v>2</v>
          </cell>
          <cell r="E92">
            <v>56120</v>
          </cell>
        </row>
        <row r="93">
          <cell r="A93" t="str">
            <v>О00056776</v>
          </cell>
          <cell r="B93" t="str">
            <v>клапан - защитный 4-х контурный - Камаз,Маз, ПААЗ</v>
          </cell>
          <cell r="C93" t="str">
            <v>шт</v>
          </cell>
          <cell r="D93">
            <v>3</v>
          </cell>
          <cell r="E93">
            <v>7826.25</v>
          </cell>
        </row>
        <row r="94">
          <cell r="A94" t="str">
            <v>О00056785</v>
          </cell>
          <cell r="B94" t="str">
            <v>клапан - ускорительный - 2233-3518010-20</v>
          </cell>
          <cell r="C94" t="str">
            <v>шт</v>
          </cell>
          <cell r="D94">
            <v>1</v>
          </cell>
          <cell r="E94">
            <v>1458.33</v>
          </cell>
        </row>
        <row r="95">
          <cell r="A95" t="str">
            <v>О00056788</v>
          </cell>
          <cell r="B95" t="str">
            <v>клапан - электромагнитный - КЭМ 18-01</v>
          </cell>
          <cell r="C95" t="str">
            <v>шт</v>
          </cell>
          <cell r="D95">
            <v>5</v>
          </cell>
          <cell r="E95">
            <v>7083.34</v>
          </cell>
        </row>
        <row r="96">
          <cell r="A96" t="str">
            <v>О00056786</v>
          </cell>
          <cell r="B96" t="str">
            <v>клапан - электромагнитный - HIDRAFORCE INC. 24VDC</v>
          </cell>
          <cell r="C96" t="str">
            <v>шт</v>
          </cell>
          <cell r="D96">
            <v>2</v>
          </cell>
          <cell r="E96">
            <v>12666.67</v>
          </cell>
        </row>
        <row r="97">
          <cell r="A97" t="str">
            <v>О00056809</v>
          </cell>
          <cell r="B97" t="str">
            <v>коленвал</v>
          </cell>
          <cell r="C97" t="str">
            <v>шт</v>
          </cell>
          <cell r="D97">
            <v>1</v>
          </cell>
          <cell r="E97">
            <v>689.3</v>
          </cell>
        </row>
        <row r="98">
          <cell r="A98" t="str">
            <v>О00056811</v>
          </cell>
          <cell r="B98" t="str">
            <v>коллектор - 740 - 1115032-20-03</v>
          </cell>
          <cell r="C98" t="str">
            <v>шт</v>
          </cell>
          <cell r="D98">
            <v>1</v>
          </cell>
          <cell r="E98">
            <v>265</v>
          </cell>
        </row>
        <row r="99">
          <cell r="A99" t="str">
            <v>О00056844</v>
          </cell>
          <cell r="B99" t="str">
            <v>кольцо С48 - кат.№580448 - Бульдозер Четра Т-20</v>
          </cell>
          <cell r="C99" t="str">
            <v>шт</v>
          </cell>
          <cell r="D99">
            <v>20</v>
          </cell>
          <cell r="E99">
            <v>2000</v>
          </cell>
        </row>
        <row r="100">
          <cell r="A100" t="str">
            <v>О00056874</v>
          </cell>
          <cell r="B100" t="str">
            <v>комплект - шатунных вкладышей - ЯМЗ 328</v>
          </cell>
          <cell r="C100" t="str">
            <v>шт</v>
          </cell>
          <cell r="D100">
            <v>2</v>
          </cell>
          <cell r="E100">
            <v>481.3</v>
          </cell>
        </row>
        <row r="101">
          <cell r="A101" t="str">
            <v>О00056881</v>
          </cell>
          <cell r="B101" t="str">
            <v>комплект ремонтный - гидроцилиндра подъема отвала - бульдозера Т-20</v>
          </cell>
          <cell r="C101" t="str">
            <v>шт</v>
          </cell>
          <cell r="D101">
            <v>2</v>
          </cell>
          <cell r="E101">
            <v>7140</v>
          </cell>
        </row>
        <row r="102">
          <cell r="A102" t="str">
            <v>О00068350</v>
          </cell>
          <cell r="B102" t="str">
            <v>комплект ремонтный гидроцилиндра ЦС-125</v>
          </cell>
          <cell r="C102" t="str">
            <v>шт</v>
          </cell>
          <cell r="D102">
            <v>7</v>
          </cell>
          <cell r="E102">
            <v>730.1</v>
          </cell>
        </row>
        <row r="103">
          <cell r="A103" t="str">
            <v>О00056937</v>
          </cell>
          <cell r="B103" t="str">
            <v>крестовина - кардана - ГАЗ</v>
          </cell>
          <cell r="C103" t="str">
            <v>шт</v>
          </cell>
          <cell r="D103">
            <v>2</v>
          </cell>
          <cell r="E103">
            <v>502.34</v>
          </cell>
        </row>
        <row r="104">
          <cell r="A104" t="str">
            <v>О00056946</v>
          </cell>
          <cell r="B104" t="str">
            <v>крыло - правое передвние - НИВА ВАЗ 2103</v>
          </cell>
          <cell r="C104" t="str">
            <v>шт</v>
          </cell>
          <cell r="D104">
            <v>1</v>
          </cell>
          <cell r="E104">
            <v>390.5</v>
          </cell>
        </row>
        <row r="105">
          <cell r="A105" t="str">
            <v>О00066162</v>
          </cell>
          <cell r="B105" t="str">
            <v>крышка - (255.06.00.00) - автогрейдер ГС.25.09</v>
          </cell>
          <cell r="C105" t="str">
            <v>шт</v>
          </cell>
          <cell r="D105">
            <v>1</v>
          </cell>
          <cell r="E105">
            <v>416</v>
          </cell>
        </row>
        <row r="106">
          <cell r="A106" t="str">
            <v>О00056951</v>
          </cell>
          <cell r="B106" t="str">
            <v>крышка - катка - 312001-21-25</v>
          </cell>
          <cell r="C106" t="str">
            <v>шт</v>
          </cell>
          <cell r="D106">
            <v>16</v>
          </cell>
          <cell r="E106">
            <v>29733.34</v>
          </cell>
        </row>
        <row r="107">
          <cell r="A107" t="str">
            <v>О00056956</v>
          </cell>
          <cell r="B107" t="str">
            <v>крышка - распределителся ЗИЛ - 130</v>
          </cell>
          <cell r="C107" t="str">
            <v>шт</v>
          </cell>
          <cell r="D107">
            <v>7</v>
          </cell>
          <cell r="E107">
            <v>197.19</v>
          </cell>
        </row>
        <row r="108">
          <cell r="A108" t="str">
            <v>О00056958</v>
          </cell>
          <cell r="B108" t="str">
            <v>крышка - топливного - бака</v>
          </cell>
          <cell r="C108" t="str">
            <v>шт</v>
          </cell>
          <cell r="D108">
            <v>1</v>
          </cell>
          <cell r="E108">
            <v>53.8</v>
          </cell>
        </row>
        <row r="109">
          <cell r="A109" t="str">
            <v>О00056959</v>
          </cell>
          <cell r="B109" t="str">
            <v>крышка - энергоаккумулятора - Камаз</v>
          </cell>
          <cell r="C109" t="str">
            <v>шт</v>
          </cell>
          <cell r="D109">
            <v>5</v>
          </cell>
          <cell r="E109">
            <v>208.3</v>
          </cell>
        </row>
        <row r="110">
          <cell r="A110" t="str">
            <v>О00056961</v>
          </cell>
          <cell r="B110" t="str">
            <v>крышка радиатора</v>
          </cell>
          <cell r="C110" t="str">
            <v>шт</v>
          </cell>
          <cell r="D110">
            <v>1</v>
          </cell>
          <cell r="E110">
            <v>11.8</v>
          </cell>
        </row>
        <row r="111">
          <cell r="A111" t="str">
            <v>О00061830</v>
          </cell>
          <cell r="B111" t="str">
            <v>Лист 0,8 мм</v>
          </cell>
          <cell r="C111" t="str">
            <v>т</v>
          </cell>
          <cell r="D111">
            <v>1.194</v>
          </cell>
          <cell r="E111">
            <v>44745.49</v>
          </cell>
        </row>
        <row r="112">
          <cell r="A112" t="str">
            <v>О00061831</v>
          </cell>
          <cell r="B112" t="str">
            <v>Лист 02,5</v>
          </cell>
          <cell r="C112" t="str">
            <v>т</v>
          </cell>
          <cell r="D112">
            <v>0.8</v>
          </cell>
          <cell r="E112">
            <v>24158.98</v>
          </cell>
        </row>
        <row r="113">
          <cell r="A113" t="str">
            <v>О00061832</v>
          </cell>
          <cell r="B113" t="str">
            <v>ЛИСТ 1</v>
          </cell>
          <cell r="C113" t="str">
            <v>т</v>
          </cell>
          <cell r="D113">
            <v>1.9850000000000001</v>
          </cell>
          <cell r="E113">
            <v>63472.92</v>
          </cell>
        </row>
        <row r="114">
          <cell r="A114" t="str">
            <v>О00057088</v>
          </cell>
          <cell r="B114" t="str">
            <v>манжета - для DRESTA 534E - арт. 854-04-1555</v>
          </cell>
          <cell r="C114" t="str">
            <v>шт</v>
          </cell>
          <cell r="D114">
            <v>7</v>
          </cell>
          <cell r="E114">
            <v>407.45</v>
          </cell>
        </row>
        <row r="115">
          <cell r="A115" t="str">
            <v>О00064365</v>
          </cell>
          <cell r="B115" t="str">
            <v>манометр - ДМ8010-Уф 0-10 - кгс/см2 кт.1,5 М20х1,5 РШ</v>
          </cell>
          <cell r="C115" t="str">
            <v>шт</v>
          </cell>
          <cell r="D115">
            <v>10</v>
          </cell>
          <cell r="E115">
            <v>21926.5</v>
          </cell>
        </row>
        <row r="116">
          <cell r="A116" t="str">
            <v>О00060954</v>
          </cell>
          <cell r="B116" t="str">
            <v>манометр - технический МП3 - УУ2 0-10</v>
          </cell>
          <cell r="C116" t="str">
            <v>шт</v>
          </cell>
          <cell r="D116">
            <v>20</v>
          </cell>
          <cell r="E116">
            <v>2531.6</v>
          </cell>
        </row>
        <row r="117">
          <cell r="A117" t="str">
            <v>О00061892</v>
          </cell>
          <cell r="B117" t="str">
            <v>Манометр МПЗ -Уф 0-160 кгс/см2 кт.1,5 d.100 IP40 М20*1,5</v>
          </cell>
          <cell r="C117" t="str">
            <v>шт</v>
          </cell>
          <cell r="D117">
            <v>10</v>
          </cell>
          <cell r="E117">
            <v>5945.5</v>
          </cell>
        </row>
        <row r="118">
          <cell r="A118" t="str">
            <v>О00061893</v>
          </cell>
          <cell r="B118" t="str">
            <v>Манометр МПЗ -Уф 0-250 кгс/см2 кт.1,5 d.100 IP40 М20*1,5</v>
          </cell>
          <cell r="C118" t="str">
            <v>шт</v>
          </cell>
          <cell r="D118">
            <v>2</v>
          </cell>
          <cell r="E118">
            <v>1189.0999999999999</v>
          </cell>
        </row>
        <row r="119">
          <cell r="A119" t="str">
            <v>О00057148</v>
          </cell>
          <cell r="B119" t="str">
            <v>муфта - включения сцепления - ВАЗ</v>
          </cell>
          <cell r="C119" t="str">
            <v>шт</v>
          </cell>
          <cell r="D119">
            <v>3</v>
          </cell>
          <cell r="E119">
            <v>223.5</v>
          </cell>
        </row>
        <row r="120">
          <cell r="A120" t="str">
            <v>О00057182</v>
          </cell>
          <cell r="B120" t="str">
            <v>накладка - коллектора - автомобиля</v>
          </cell>
          <cell r="C120" t="str">
            <v>шт</v>
          </cell>
          <cell r="D120">
            <v>200</v>
          </cell>
          <cell r="E120">
            <v>14200</v>
          </cell>
        </row>
        <row r="121">
          <cell r="A121" t="str">
            <v>О00073400</v>
          </cell>
          <cell r="B121" t="str">
            <v>насос-дозатор Д 250 (G1/2) для ГС-25.09</v>
          </cell>
          <cell r="C121" t="str">
            <v>шт</v>
          </cell>
          <cell r="D121">
            <v>1</v>
          </cell>
          <cell r="E121">
            <v>20666.66</v>
          </cell>
        </row>
        <row r="122">
          <cell r="A122" t="str">
            <v>О00057230</v>
          </cell>
          <cell r="B122" t="str">
            <v>нож - средний ДМ15 (ЛД-30.00.290 СБ) - для ДМ-15Т (Кировец)</v>
          </cell>
          <cell r="C122" t="str">
            <v>шт</v>
          </cell>
          <cell r="D122">
            <v>2</v>
          </cell>
          <cell r="E122">
            <v>14833.33</v>
          </cell>
        </row>
        <row r="123">
          <cell r="A123" t="str">
            <v>О00057231</v>
          </cell>
          <cell r="B123" t="str">
            <v>нож боковой - левый (ЛД-30.00.240 СБ) - для ДМ-15Т (Кировец)</v>
          </cell>
          <cell r="C123" t="str">
            <v>шт</v>
          </cell>
          <cell r="D123">
            <v>3</v>
          </cell>
          <cell r="E123">
            <v>21000</v>
          </cell>
        </row>
        <row r="124">
          <cell r="A124" t="str">
            <v>О00057232</v>
          </cell>
          <cell r="B124" t="str">
            <v>нож боковой - правый (ЛД-30.00.240 СБ) - для ДМ-15Т (Кировец)</v>
          </cell>
          <cell r="C124" t="str">
            <v>шт</v>
          </cell>
          <cell r="D124">
            <v>3</v>
          </cell>
          <cell r="E124">
            <v>21000</v>
          </cell>
        </row>
        <row r="125">
          <cell r="A125" t="str">
            <v>О00059780</v>
          </cell>
          <cell r="B125" t="str">
            <v>Нож боковой ДЭТ-250</v>
          </cell>
          <cell r="C125" t="str">
            <v>шт</v>
          </cell>
          <cell r="D125">
            <v>4</v>
          </cell>
          <cell r="E125">
            <v>30508.47</v>
          </cell>
        </row>
        <row r="126">
          <cell r="A126" t="str">
            <v>О00068146</v>
          </cell>
          <cell r="B126" t="str">
            <v>нормирующий преобразователь НПСИ-ТС-0-24-МО</v>
          </cell>
          <cell r="C126" t="str">
            <v>шт</v>
          </cell>
          <cell r="D126">
            <v>7</v>
          </cell>
          <cell r="E126">
            <v>42899.78</v>
          </cell>
        </row>
        <row r="127">
          <cell r="A127" t="str">
            <v>О00077595</v>
          </cell>
          <cell r="B127" t="str">
            <v>преобразователь аналоговых сигналов ACT-20M-AL-A0-S</v>
          </cell>
          <cell r="C127" t="str">
            <v>шт</v>
          </cell>
          <cell r="D127">
            <v>8</v>
          </cell>
          <cell r="E127">
            <v>54454.94</v>
          </cell>
        </row>
        <row r="128">
          <cell r="A128" t="str">
            <v>О00064531</v>
          </cell>
          <cell r="B128" t="str">
            <v>преобразователь угловых перемещений - ЛИР - 350А-3-Т-00512-(10-300-ПИ-7-1,5-В(РС10ТВ)</v>
          </cell>
          <cell r="C128" t="str">
            <v>шт</v>
          </cell>
          <cell r="D128">
            <v>1</v>
          </cell>
          <cell r="E128">
            <v>25979.57</v>
          </cell>
        </row>
        <row r="129">
          <cell r="A129" t="str">
            <v>О00058189</v>
          </cell>
          <cell r="B129" t="str">
            <v>Р/К ПГУ МАЗ, КамаЗ, КраЗ, Урал</v>
          </cell>
          <cell r="C129" t="str">
            <v>шт</v>
          </cell>
          <cell r="D129">
            <v>2</v>
          </cell>
          <cell r="E129">
            <v>366.67</v>
          </cell>
        </row>
        <row r="130">
          <cell r="A130" t="str">
            <v>О00072942</v>
          </cell>
          <cell r="B130" t="str">
            <v>ремкомплект гидроцилиндра ЦС-125 Т-150,151К (№412) РК Ц125*РК</v>
          </cell>
          <cell r="C130" t="str">
            <v>шт</v>
          </cell>
          <cell r="D130">
            <v>8</v>
          </cell>
          <cell r="E130">
            <v>2347.33</v>
          </cell>
        </row>
        <row r="131">
          <cell r="A131" t="str">
            <v>О00058399</v>
          </cell>
          <cell r="B131" t="str">
            <v>рычаг - предней подвески - Москвич</v>
          </cell>
          <cell r="C131" t="str">
            <v>шт</v>
          </cell>
          <cell r="D131">
            <v>20</v>
          </cell>
          <cell r="E131">
            <v>3550</v>
          </cell>
        </row>
        <row r="132">
          <cell r="A132" t="str">
            <v>О00058403</v>
          </cell>
          <cell r="B132" t="str">
            <v>Рычаг стояночного тормоза ГАЗ-3302</v>
          </cell>
          <cell r="C132" t="str">
            <v>шт</v>
          </cell>
          <cell r="D132">
            <v>1</v>
          </cell>
          <cell r="E132">
            <v>2875</v>
          </cell>
        </row>
        <row r="133">
          <cell r="A133" t="str">
            <v>О00058519</v>
          </cell>
          <cell r="B133" t="str">
            <v>стекло переднее - 313-08-1302 - DRESTA 534C</v>
          </cell>
          <cell r="C133" t="str">
            <v>шт</v>
          </cell>
          <cell r="D133">
            <v>2</v>
          </cell>
          <cell r="E133">
            <v>9166.67</v>
          </cell>
        </row>
        <row r="134">
          <cell r="A134" t="str">
            <v>О00058535</v>
          </cell>
          <cell r="B134" t="str">
            <v>стремянка - рессоры - г/автомобиля</v>
          </cell>
          <cell r="C134" t="str">
            <v>шт</v>
          </cell>
          <cell r="D134">
            <v>8</v>
          </cell>
          <cell r="E134">
            <v>189.36</v>
          </cell>
        </row>
        <row r="135">
          <cell r="A135" t="str">
            <v>О00058642</v>
          </cell>
          <cell r="B135" t="str">
            <v>фильтр - DRESTA 534C - FF5289</v>
          </cell>
          <cell r="C135" t="str">
            <v>шт</v>
          </cell>
          <cell r="D135">
            <v>1</v>
          </cell>
          <cell r="E135">
            <v>679.25</v>
          </cell>
        </row>
        <row r="136">
          <cell r="A136" t="str">
            <v>О00058828</v>
          </cell>
          <cell r="B136" t="str">
            <v>цепь - ГРМ - автомобильная</v>
          </cell>
          <cell r="C136" t="str">
            <v>шт</v>
          </cell>
          <cell r="D136">
            <v>2</v>
          </cell>
          <cell r="E136">
            <v>390.66</v>
          </cell>
        </row>
        <row r="137">
          <cell r="A137" t="str">
            <v>О00059997</v>
          </cell>
          <cell r="B137" t="str">
            <v>Цилиндр тормозной</v>
          </cell>
          <cell r="C137" t="str">
            <v>шт</v>
          </cell>
          <cell r="D137">
            <v>1</v>
          </cell>
          <cell r="E137">
            <v>3379.33</v>
          </cell>
        </row>
        <row r="138">
          <cell r="A138" t="str">
            <v>О00058855</v>
          </cell>
          <cell r="B138" t="str">
            <v>шарнир - равных угловых скоростей - л/авто</v>
          </cell>
          <cell r="C138" t="str">
            <v>шт</v>
          </cell>
          <cell r="D138">
            <v>1</v>
          </cell>
          <cell r="E138">
            <v>147.80000000000001</v>
          </cell>
        </row>
        <row r="139">
          <cell r="A139" t="str">
            <v>О00058859</v>
          </cell>
          <cell r="B139" t="str">
            <v>шарнир подвески - резинометаллический - Камаз</v>
          </cell>
          <cell r="C139" t="str">
            <v>шт</v>
          </cell>
          <cell r="D139">
            <v>11</v>
          </cell>
          <cell r="E139">
            <v>2326.5</v>
          </cell>
        </row>
        <row r="140">
          <cell r="A140" t="str">
            <v>О00058861</v>
          </cell>
          <cell r="B140" t="str">
            <v>шатун - для погрузчика - Балканкар</v>
          </cell>
          <cell r="C140" t="str">
            <v>шт</v>
          </cell>
          <cell r="D140">
            <v>4</v>
          </cell>
          <cell r="E140">
            <v>677</v>
          </cell>
        </row>
        <row r="141">
          <cell r="A141" t="str">
            <v>О00061339</v>
          </cell>
          <cell r="B141" t="str">
            <v>катушки - с медью - разных сечений</v>
          </cell>
          <cell r="C141" t="str">
            <v>шт</v>
          </cell>
          <cell r="D141">
            <v>168</v>
          </cell>
          <cell r="E141">
            <v>2236.08</v>
          </cell>
        </row>
        <row r="142">
          <cell r="A142" t="str">
            <v>О00062132</v>
          </cell>
          <cell r="B142" t="str">
            <v>обмоточный провод - ПСД - 0,3 мм</v>
          </cell>
          <cell r="C142" t="str">
            <v>шт</v>
          </cell>
          <cell r="D142">
            <v>1</v>
          </cell>
          <cell r="E142">
            <v>59.17</v>
          </cell>
        </row>
        <row r="143">
          <cell r="A143" t="str">
            <v>О00062133</v>
          </cell>
          <cell r="B143" t="str">
            <v>обмоточный провод - ПСД - 0,4 мм</v>
          </cell>
          <cell r="C143" t="str">
            <v>шт</v>
          </cell>
          <cell r="D143">
            <v>2</v>
          </cell>
          <cell r="E143">
            <v>118.34</v>
          </cell>
        </row>
        <row r="144">
          <cell r="A144" t="str">
            <v>О00062134</v>
          </cell>
          <cell r="B144" t="str">
            <v>обмоточный провод - ПСД - 01,112 мм</v>
          </cell>
          <cell r="C144" t="str">
            <v>шт</v>
          </cell>
          <cell r="D144">
            <v>3</v>
          </cell>
          <cell r="E144">
            <v>177.51</v>
          </cell>
        </row>
        <row r="145">
          <cell r="A145" t="str">
            <v>О00062135</v>
          </cell>
          <cell r="B145" t="str">
            <v>обмоточный провод - ПСД - 01,8 мм</v>
          </cell>
          <cell r="C145" t="str">
            <v>шт</v>
          </cell>
          <cell r="D145">
            <v>1</v>
          </cell>
          <cell r="E145">
            <v>59.17</v>
          </cell>
        </row>
        <row r="146">
          <cell r="A146" t="str">
            <v>О00062136</v>
          </cell>
          <cell r="B146" t="str">
            <v>обмоточный провод - ПСД - 11*5 мм</v>
          </cell>
          <cell r="C146" t="str">
            <v>шт</v>
          </cell>
          <cell r="D146">
            <v>2</v>
          </cell>
          <cell r="E146">
            <v>118.34</v>
          </cell>
        </row>
        <row r="147">
          <cell r="A147" t="str">
            <v>О00062137</v>
          </cell>
          <cell r="B147" t="str">
            <v>обмоточный провод - ПСД - 6*3 мм</v>
          </cell>
          <cell r="C147" t="str">
            <v>шт</v>
          </cell>
          <cell r="D147">
            <v>1</v>
          </cell>
          <cell r="E147">
            <v>59.17</v>
          </cell>
        </row>
        <row r="148">
          <cell r="A148" t="str">
            <v>О00062138</v>
          </cell>
          <cell r="B148" t="str">
            <v>обмоточный провод - ПСД - 8*5 мм</v>
          </cell>
          <cell r="C148" t="str">
            <v>шт</v>
          </cell>
          <cell r="D148">
            <v>1</v>
          </cell>
          <cell r="E148">
            <v>59.17</v>
          </cell>
        </row>
        <row r="149">
          <cell r="A149" t="str">
            <v>О00058965</v>
          </cell>
          <cell r="B149" t="str">
            <v>шруз - в сборе ВАЗ - 2108</v>
          </cell>
          <cell r="C149" t="str">
            <v>шт</v>
          </cell>
          <cell r="D149">
            <v>1</v>
          </cell>
          <cell r="E149">
            <v>184.5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Неликвиды ГЦЗ"/>
      <sheetName val="решение о реализ № 1"/>
      <sheetName val="решение о реализ № 2"/>
      <sheetName val="решение о реализ № 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xzaftYlIfr_0QQ" TargetMode="External"/><Relationship Id="rId3" Type="http://schemas.openxmlformats.org/officeDocument/2006/relationships/hyperlink" Target="https://disk.yandex.ru/i/Ug79dc0978O3Vg" TargetMode="External"/><Relationship Id="rId7" Type="http://schemas.openxmlformats.org/officeDocument/2006/relationships/hyperlink" Target="https://disk.yandex.ru/i/rx7zM626cmuspA" TargetMode="External"/><Relationship Id="rId2" Type="http://schemas.openxmlformats.org/officeDocument/2006/relationships/hyperlink" Target="https://disk.yandex.ru/i/WUSmSt31eI9TyQ" TargetMode="External"/><Relationship Id="rId1" Type="http://schemas.openxmlformats.org/officeDocument/2006/relationships/hyperlink" Target="https://disk.yandex.ru/i/zSxjpvPvgB7Vtw" TargetMode="External"/><Relationship Id="rId6" Type="http://schemas.openxmlformats.org/officeDocument/2006/relationships/hyperlink" Target="https://disk.yandex.ru/i/sFPbIXZnHi9h2g" TargetMode="External"/><Relationship Id="rId5" Type="http://schemas.openxmlformats.org/officeDocument/2006/relationships/hyperlink" Target="https://disk.yandex.ru/i/GqAuve4FoXIB_g" TargetMode="External"/><Relationship Id="rId10" Type="http://schemas.openxmlformats.org/officeDocument/2006/relationships/hyperlink" Target="https://disk.yandex.ru/i/rC-ht98J1AWShg" TargetMode="External"/><Relationship Id="rId4" Type="http://schemas.openxmlformats.org/officeDocument/2006/relationships/hyperlink" Target="https://disk.yandex.ru/i/QB8oCVjvnVjpuA" TargetMode="External"/><Relationship Id="rId9" Type="http://schemas.openxmlformats.org/officeDocument/2006/relationships/hyperlink" Target="https://disk.yandex.ru/i/eetHj4hPzEMnm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isk.yandex.ru/i/XYyK1ZjjGHvJxw" TargetMode="External"/><Relationship Id="rId2" Type="http://schemas.openxmlformats.org/officeDocument/2006/relationships/hyperlink" Target="https://disk.yandex.ru/i/zu63FQ-mGiO_AQ" TargetMode="External"/><Relationship Id="rId1" Type="http://schemas.openxmlformats.org/officeDocument/2006/relationships/hyperlink" Target="https://disk.yandex.ru/i/LHqMY8TISj2MKQ" TargetMode="External"/><Relationship Id="rId5" Type="http://schemas.openxmlformats.org/officeDocument/2006/relationships/hyperlink" Target="https://disk.yandex.ru/i/tB5oryQ-PNPtNw" TargetMode="External"/><Relationship Id="rId4" Type="http://schemas.openxmlformats.org/officeDocument/2006/relationships/hyperlink" Target="https://disk.yandex.ru/i/pepnq2CWxo3CSw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XVtQsZ5ZK5skHQ" TargetMode="External"/><Relationship Id="rId13" Type="http://schemas.openxmlformats.org/officeDocument/2006/relationships/hyperlink" Target="https://disk.yandex.ru/d/Ofl1SOsEMU4ZoA" TargetMode="External"/><Relationship Id="rId3" Type="http://schemas.openxmlformats.org/officeDocument/2006/relationships/hyperlink" Target="https://disk.yandex.ru/i/xflbFja7-dC7OA" TargetMode="External"/><Relationship Id="rId7" Type="http://schemas.openxmlformats.org/officeDocument/2006/relationships/hyperlink" Target="https://disk.yandex.ru/i/eu7OicQ9nVEcPA" TargetMode="External"/><Relationship Id="rId12" Type="http://schemas.openxmlformats.org/officeDocument/2006/relationships/hyperlink" Target="https://disk.yandex.ru/i/sHCYKbo7kYz4wA" TargetMode="External"/><Relationship Id="rId2" Type="http://schemas.openxmlformats.org/officeDocument/2006/relationships/hyperlink" Target="https://disk.yandex.ru/i/I4UmCSg_8_3qsA" TargetMode="External"/><Relationship Id="rId1" Type="http://schemas.openxmlformats.org/officeDocument/2006/relationships/hyperlink" Target="https://disk.yandex.ru/i/N7v8ikntQWCqSQ" TargetMode="External"/><Relationship Id="rId6" Type="http://schemas.openxmlformats.org/officeDocument/2006/relationships/hyperlink" Target="https://disk.yandex.ru/i/sFE0BMnDdA-bbA" TargetMode="External"/><Relationship Id="rId11" Type="http://schemas.openxmlformats.org/officeDocument/2006/relationships/hyperlink" Target="https://disk.yandex.ru/i/tuA9-6iKOZrRCg" TargetMode="External"/><Relationship Id="rId5" Type="http://schemas.openxmlformats.org/officeDocument/2006/relationships/hyperlink" Target="https://disk.yandex.ru/i/31ob6yJfJg9iAA" TargetMode="External"/><Relationship Id="rId10" Type="http://schemas.openxmlformats.org/officeDocument/2006/relationships/hyperlink" Target="https://disk.yandex.ru/i/DTdm20wYm723gw" TargetMode="External"/><Relationship Id="rId4" Type="http://schemas.openxmlformats.org/officeDocument/2006/relationships/hyperlink" Target="https://disk.yandex.ru/i/a0KTGJ4Apqomzw" TargetMode="External"/><Relationship Id="rId9" Type="http://schemas.openxmlformats.org/officeDocument/2006/relationships/hyperlink" Target="https://disk.yandex.ru/i/NpY3Vo3QZ787VQ" TargetMode="External"/><Relationship Id="rId14" Type="http://schemas.openxmlformats.org/officeDocument/2006/relationships/hyperlink" Target="https://disk.yandex.ru/i/iH-NThwmjyDdA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A0BF-7680-4A38-A5A3-374B77A8E3AC}">
  <dimension ref="B2:G13"/>
  <sheetViews>
    <sheetView workbookViewId="0">
      <selection activeCell="C16" sqref="C16"/>
    </sheetView>
  </sheetViews>
  <sheetFormatPr defaultRowHeight="15" x14ac:dyDescent="0.25"/>
  <cols>
    <col min="3" max="3" width="22.5703125" customWidth="1"/>
    <col min="5" max="5" width="30.140625" customWidth="1"/>
    <col min="7" max="7" width="11" style="1" customWidth="1"/>
  </cols>
  <sheetData>
    <row r="2" spans="2:7" ht="63.75" x14ac:dyDescent="0.25">
      <c r="B2" s="10" t="s">
        <v>37</v>
      </c>
      <c r="C2" s="10" t="s">
        <v>36</v>
      </c>
      <c r="D2" s="10" t="s">
        <v>35</v>
      </c>
      <c r="E2" s="10" t="s">
        <v>34</v>
      </c>
      <c r="F2" s="9" t="s">
        <v>33</v>
      </c>
      <c r="G2" s="8" t="s">
        <v>32</v>
      </c>
    </row>
    <row r="3" spans="2:7" ht="25.5" x14ac:dyDescent="0.25">
      <c r="B3" s="5" t="s">
        <v>31</v>
      </c>
      <c r="C3" s="6" t="s">
        <v>30</v>
      </c>
      <c r="D3" s="5" t="s">
        <v>4</v>
      </c>
      <c r="E3" s="4" t="s">
        <v>29</v>
      </c>
      <c r="F3" s="3">
        <v>6</v>
      </c>
      <c r="G3" s="2">
        <f>VLOOKUP(B3,[1]Лист1!$A$2:$E$149,5,0)</f>
        <v>336420</v>
      </c>
    </row>
    <row r="4" spans="2:7" ht="25.5" x14ac:dyDescent="0.25">
      <c r="B4" s="5" t="s">
        <v>28</v>
      </c>
      <c r="C4" s="6" t="s">
        <v>27</v>
      </c>
      <c r="D4" s="5" t="s">
        <v>4</v>
      </c>
      <c r="E4" s="4" t="s">
        <v>26</v>
      </c>
      <c r="F4" s="3">
        <v>6</v>
      </c>
      <c r="G4" s="2">
        <f>VLOOKUP(B4,[1]Лист1!$A$2:$E$149,5,0)</f>
        <v>355050</v>
      </c>
    </row>
    <row r="5" spans="2:7" ht="25.5" x14ac:dyDescent="0.25">
      <c r="B5" s="5" t="s">
        <v>25</v>
      </c>
      <c r="C5" s="6" t="s">
        <v>24</v>
      </c>
      <c r="D5" s="5" t="s">
        <v>4</v>
      </c>
      <c r="E5" s="4" t="s">
        <v>23</v>
      </c>
      <c r="F5" s="3">
        <v>60</v>
      </c>
      <c r="G5" s="2">
        <v>90000</v>
      </c>
    </row>
    <row r="6" spans="2:7" ht="25.5" x14ac:dyDescent="0.25">
      <c r="B6" s="5" t="s">
        <v>22</v>
      </c>
      <c r="C6" s="6" t="s">
        <v>21</v>
      </c>
      <c r="D6" s="5" t="s">
        <v>4</v>
      </c>
      <c r="E6" s="4" t="s">
        <v>20</v>
      </c>
      <c r="F6" s="3">
        <v>43</v>
      </c>
      <c r="G6" s="2">
        <v>70000</v>
      </c>
    </row>
    <row r="7" spans="2:7" ht="25.5" x14ac:dyDescent="0.25">
      <c r="B7" s="5" t="s">
        <v>19</v>
      </c>
      <c r="C7" s="6" t="s">
        <v>18</v>
      </c>
      <c r="D7" s="5" t="s">
        <v>4</v>
      </c>
      <c r="E7" s="4" t="s">
        <v>17</v>
      </c>
      <c r="F7" s="3">
        <v>258</v>
      </c>
      <c r="G7" s="2">
        <f>VLOOKUP(B7,[1]Лист1!$A$2:$E$149,5,0)</f>
        <v>141900</v>
      </c>
    </row>
    <row r="8" spans="2:7" ht="51" x14ac:dyDescent="0.25">
      <c r="B8" s="5" t="s">
        <v>16</v>
      </c>
      <c r="C8" s="6" t="s">
        <v>15</v>
      </c>
      <c r="D8" s="5" t="s">
        <v>4</v>
      </c>
      <c r="E8" s="4" t="s">
        <v>14</v>
      </c>
      <c r="F8" s="3">
        <v>18</v>
      </c>
      <c r="G8" s="2">
        <f>VLOOKUP(B8,[1]Лист1!$A$2:$E$149,5,0)</f>
        <v>389340</v>
      </c>
    </row>
    <row r="9" spans="2:7" ht="30" x14ac:dyDescent="0.25">
      <c r="B9" s="5" t="s">
        <v>13</v>
      </c>
      <c r="C9" s="6" t="s">
        <v>12</v>
      </c>
      <c r="D9" s="5" t="s">
        <v>4</v>
      </c>
      <c r="E9" s="7" t="s">
        <v>11</v>
      </c>
      <c r="F9" s="3">
        <v>3</v>
      </c>
      <c r="G9" s="2">
        <f>VLOOKUP(B9,[1]Лист1!$A$2:$E$149,5,0)</f>
        <v>113125</v>
      </c>
    </row>
    <row r="10" spans="2:7" ht="25.5" x14ac:dyDescent="0.25">
      <c r="B10" s="5" t="s">
        <v>10</v>
      </c>
      <c r="C10" s="6" t="s">
        <v>9</v>
      </c>
      <c r="D10" s="5" t="s">
        <v>4</v>
      </c>
      <c r="E10" s="4" t="s">
        <v>8</v>
      </c>
      <c r="F10" s="3">
        <v>3</v>
      </c>
      <c r="G10" s="2">
        <v>60000</v>
      </c>
    </row>
    <row r="11" spans="2:7" ht="38.25" x14ac:dyDescent="0.25">
      <c r="B11" s="5" t="s">
        <v>7</v>
      </c>
      <c r="C11" s="6" t="s">
        <v>6</v>
      </c>
      <c r="D11" s="5" t="s">
        <v>4</v>
      </c>
      <c r="E11" s="4" t="s">
        <v>5</v>
      </c>
      <c r="F11" s="3">
        <v>1</v>
      </c>
      <c r="G11" s="2">
        <f>VLOOKUP(B11,[1]Лист1!$A$2:$E$149,5,0)</f>
        <v>675058.33</v>
      </c>
    </row>
    <row r="12" spans="2:7" ht="25.5" x14ac:dyDescent="0.25">
      <c r="B12" s="5" t="s">
        <v>3</v>
      </c>
      <c r="C12" s="6" t="s">
        <v>2</v>
      </c>
      <c r="D12" s="5" t="s">
        <v>1</v>
      </c>
      <c r="E12" s="4" t="s">
        <v>0</v>
      </c>
      <c r="F12" s="3">
        <v>32.213999999999999</v>
      </c>
      <c r="G12" s="2">
        <f>VLOOKUP(B12,[1]Лист1!$A$2:$E$149,5,0)</f>
        <v>2406229.7799999998</v>
      </c>
    </row>
    <row r="13" spans="2:7" x14ac:dyDescent="0.25">
      <c r="G13" s="2">
        <f>SUM(G3:G12)</f>
        <v>4637123.1099999994</v>
      </c>
    </row>
  </sheetData>
  <hyperlinks>
    <hyperlink ref="E3" r:id="rId1" xr:uid="{73E4601D-7185-4959-9FBE-499ADD2C7677}"/>
    <hyperlink ref="E4" r:id="rId2" xr:uid="{BBBD88DA-B6B4-42DC-A26A-7F4C51A59F37}"/>
    <hyperlink ref="E5" r:id="rId3" xr:uid="{1AEFBC9B-B3BC-405F-9936-B2EB35875154}"/>
    <hyperlink ref="E7" r:id="rId4" xr:uid="{83CA79E8-E6EE-4D16-A9D0-C9CAE58BC950}"/>
    <hyperlink ref="E8" r:id="rId5" xr:uid="{8D57666B-9C92-465C-A890-25AD4074766D}"/>
    <hyperlink ref="E6" r:id="rId6" xr:uid="{522E36DE-8C4C-48F2-85F0-AA31859A35AA}"/>
    <hyperlink ref="E10" r:id="rId7" xr:uid="{B46B291F-378E-4FA5-B700-301EA949E47D}"/>
    <hyperlink ref="E11" r:id="rId8" xr:uid="{71FA4980-AB6E-4F70-8A07-D83613B38E60}"/>
    <hyperlink ref="E12" r:id="rId9" xr:uid="{BC4DEE5B-A437-4549-BFF5-9639C198FAF8}"/>
    <hyperlink ref="E9" r:id="rId10" xr:uid="{EE350F1B-41D1-4238-9E06-0DDE72DA8AD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CEC34-D877-4381-B745-4D1EB2026993}">
  <dimension ref="B2:G8"/>
  <sheetViews>
    <sheetView workbookViewId="0">
      <selection activeCell="A8" sqref="A8:XFD21"/>
    </sheetView>
  </sheetViews>
  <sheetFormatPr defaultRowHeight="15" x14ac:dyDescent="0.25"/>
  <cols>
    <col min="3" max="3" width="32.5703125" customWidth="1"/>
    <col min="5" max="5" width="29.7109375" customWidth="1"/>
    <col min="7" max="7" width="12.85546875" customWidth="1"/>
  </cols>
  <sheetData>
    <row r="2" spans="2:7" ht="63.75" x14ac:dyDescent="0.25">
      <c r="B2" s="10" t="s">
        <v>37</v>
      </c>
      <c r="C2" s="10" t="s">
        <v>36</v>
      </c>
      <c r="D2" s="10" t="s">
        <v>35</v>
      </c>
      <c r="E2" s="10" t="s">
        <v>34</v>
      </c>
      <c r="F2" s="9" t="s">
        <v>33</v>
      </c>
      <c r="G2" s="10" t="s">
        <v>32</v>
      </c>
    </row>
    <row r="3" spans="2:7" ht="25.5" x14ac:dyDescent="0.25">
      <c r="B3" s="5" t="s">
        <v>53</v>
      </c>
      <c r="C3" s="6" t="s">
        <v>52</v>
      </c>
      <c r="D3" s="5" t="s">
        <v>42</v>
      </c>
      <c r="E3" s="4" t="s">
        <v>51</v>
      </c>
      <c r="F3" s="3">
        <v>200</v>
      </c>
      <c r="G3" s="2">
        <f>VLOOKUP(B3,[1]Лист1!$A$2:$E$149,5,0)</f>
        <v>158714</v>
      </c>
    </row>
    <row r="4" spans="2:7" ht="25.5" x14ac:dyDescent="0.25">
      <c r="B4" s="5" t="s">
        <v>50</v>
      </c>
      <c r="C4" s="6" t="s">
        <v>49</v>
      </c>
      <c r="D4" s="5" t="s">
        <v>42</v>
      </c>
      <c r="E4" s="12" t="s">
        <v>48</v>
      </c>
      <c r="F4" s="3">
        <v>260</v>
      </c>
      <c r="G4" s="2">
        <f>VLOOKUP(B4,[1]Лист1!$A$2:$E$149,5,0)</f>
        <v>7584.2</v>
      </c>
    </row>
    <row r="5" spans="2:7" ht="25.5" x14ac:dyDescent="0.25">
      <c r="B5" s="5" t="s">
        <v>47</v>
      </c>
      <c r="C5" s="6" t="s">
        <v>46</v>
      </c>
      <c r="D5" s="5" t="s">
        <v>42</v>
      </c>
      <c r="E5" s="4" t="s">
        <v>45</v>
      </c>
      <c r="F5" s="3">
        <v>155</v>
      </c>
      <c r="G5" s="2">
        <f>VLOOKUP(B5,[1]Лист1!$A$2:$E$149,5,0)</f>
        <v>75583.89</v>
      </c>
    </row>
    <row r="6" spans="2:7" ht="25.5" x14ac:dyDescent="0.25">
      <c r="B6" s="5" t="s">
        <v>44</v>
      </c>
      <c r="C6" s="6" t="s">
        <v>43</v>
      </c>
      <c r="D6" s="5" t="s">
        <v>42</v>
      </c>
      <c r="E6" s="4" t="s">
        <v>41</v>
      </c>
      <c r="F6" s="3">
        <v>880</v>
      </c>
      <c r="G6" s="2">
        <f>VLOOKUP(B6,[1]Лист1!$A$2:$E$149,5,0)</f>
        <v>426800</v>
      </c>
    </row>
    <row r="7" spans="2:7" ht="25.5" x14ac:dyDescent="0.25">
      <c r="B7" s="5" t="s">
        <v>40</v>
      </c>
      <c r="C7" s="6" t="s">
        <v>39</v>
      </c>
      <c r="D7" s="5" t="s">
        <v>4</v>
      </c>
      <c r="E7" s="4" t="s">
        <v>38</v>
      </c>
      <c r="F7" s="3">
        <v>168</v>
      </c>
      <c r="G7" s="2">
        <f>VLOOKUP(B7,[1]Лист1!$A$2:$E$149,5,0)</f>
        <v>2236.08</v>
      </c>
    </row>
    <row r="8" spans="2:7" x14ac:dyDescent="0.25">
      <c r="G8" s="11">
        <f>SUM(G3:G7)</f>
        <v>670918.17000000004</v>
      </c>
    </row>
  </sheetData>
  <hyperlinks>
    <hyperlink ref="E3" r:id="rId1" xr:uid="{895F0770-E59F-4B71-940B-327F45ACC38A}"/>
    <hyperlink ref="E4" r:id="rId2" xr:uid="{60131508-19FF-4F8C-85D7-420BCE15436D}"/>
    <hyperlink ref="E5" r:id="rId3" xr:uid="{04521A68-204E-4F75-918D-A03E13E10656}"/>
    <hyperlink ref="E6" r:id="rId4" xr:uid="{3B3C9FFD-8219-4F97-BCDA-DEE799C64E35}"/>
    <hyperlink ref="E7" r:id="rId5" xr:uid="{12ECDD57-36DC-43BD-8E26-A068D34B5167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C8495-B7C8-478B-9ACD-9A4A50E916EC}">
  <dimension ref="B2:G18"/>
  <sheetViews>
    <sheetView workbookViewId="0">
      <selection activeCell="J4" sqref="J4"/>
    </sheetView>
  </sheetViews>
  <sheetFormatPr defaultRowHeight="15" x14ac:dyDescent="0.25"/>
  <cols>
    <col min="2" max="2" width="12.5703125" customWidth="1"/>
    <col min="3" max="3" width="32.42578125" customWidth="1"/>
    <col min="5" max="5" width="21" customWidth="1"/>
    <col min="7" max="7" width="17.42578125" customWidth="1"/>
  </cols>
  <sheetData>
    <row r="2" spans="2:7" ht="63.75" x14ac:dyDescent="0.25">
      <c r="B2" s="10" t="s">
        <v>37</v>
      </c>
      <c r="C2" s="10" t="s">
        <v>36</v>
      </c>
      <c r="D2" s="10" t="s">
        <v>35</v>
      </c>
      <c r="E2" s="10" t="s">
        <v>34</v>
      </c>
      <c r="F2" s="9" t="s">
        <v>33</v>
      </c>
      <c r="G2" s="10" t="s">
        <v>32</v>
      </c>
    </row>
    <row r="3" spans="2:7" ht="25.5" x14ac:dyDescent="0.25">
      <c r="B3" s="5" t="s">
        <v>99</v>
      </c>
      <c r="C3" s="6" t="s">
        <v>98</v>
      </c>
      <c r="D3" s="5" t="s">
        <v>4</v>
      </c>
      <c r="E3" s="4" t="s">
        <v>97</v>
      </c>
      <c r="F3" s="3">
        <v>3</v>
      </c>
      <c r="G3" s="2">
        <f>VLOOKUP(B3,[1]Лист1!$A$2:$E$149,5,0)</f>
        <v>6040.5</v>
      </c>
    </row>
    <row r="4" spans="2:7" ht="25.5" x14ac:dyDescent="0.25">
      <c r="B4" s="5" t="s">
        <v>96</v>
      </c>
      <c r="C4" s="6" t="s">
        <v>95</v>
      </c>
      <c r="D4" s="5" t="s">
        <v>4</v>
      </c>
      <c r="E4" s="4" t="s">
        <v>94</v>
      </c>
      <c r="F4" s="3">
        <v>4</v>
      </c>
      <c r="G4" s="2">
        <f>VLOOKUP(B4,[1]Лист1!$A$2:$E$149,5,0)</f>
        <v>19375</v>
      </c>
    </row>
    <row r="5" spans="2:7" ht="25.5" x14ac:dyDescent="0.25">
      <c r="B5" s="5" t="s">
        <v>93</v>
      </c>
      <c r="C5" s="6" t="s">
        <v>92</v>
      </c>
      <c r="D5" s="5" t="s">
        <v>4</v>
      </c>
      <c r="E5" s="4" t="s">
        <v>91</v>
      </c>
      <c r="F5" s="3">
        <v>8</v>
      </c>
      <c r="G5" s="2">
        <f>VLOOKUP(B5,[1]Лист1!$A$2:$E$149,5,0)</f>
        <v>33846.67</v>
      </c>
    </row>
    <row r="6" spans="2:7" ht="25.5" x14ac:dyDescent="0.25">
      <c r="B6" s="5" t="s">
        <v>90</v>
      </c>
      <c r="C6" s="6" t="s">
        <v>89</v>
      </c>
      <c r="D6" s="5" t="s">
        <v>4</v>
      </c>
      <c r="E6" s="12" t="s">
        <v>88</v>
      </c>
      <c r="F6" s="3">
        <v>10</v>
      </c>
      <c r="G6" s="2">
        <f>VLOOKUP(B6,[1]Лист1!$A$2:$E$149,5,0)</f>
        <v>42308.33</v>
      </c>
    </row>
    <row r="7" spans="2:7" ht="25.5" x14ac:dyDescent="0.25">
      <c r="B7" s="5" t="s">
        <v>87</v>
      </c>
      <c r="C7" s="6" t="s">
        <v>86</v>
      </c>
      <c r="D7" s="5" t="s">
        <v>4</v>
      </c>
      <c r="E7" s="4" t="s">
        <v>85</v>
      </c>
      <c r="F7" s="3">
        <v>4</v>
      </c>
      <c r="G7" s="2">
        <f>VLOOKUP(B7,[1]Лист1!$A$2:$E$149,5,0)</f>
        <v>30366.67</v>
      </c>
    </row>
    <row r="8" spans="2:7" ht="25.5" x14ac:dyDescent="0.25">
      <c r="B8" s="5" t="s">
        <v>84</v>
      </c>
      <c r="C8" s="6" t="s">
        <v>83</v>
      </c>
      <c r="D8" s="5" t="s">
        <v>4</v>
      </c>
      <c r="E8" s="4" t="s">
        <v>82</v>
      </c>
      <c r="F8" s="3">
        <v>5</v>
      </c>
      <c r="G8" s="2">
        <f>VLOOKUP(B8,[1]Лист1!$A$2:$E$149,5,0)</f>
        <v>37958.33</v>
      </c>
    </row>
    <row r="9" spans="2:7" ht="30" x14ac:dyDescent="0.25">
      <c r="B9" s="5" t="s">
        <v>81</v>
      </c>
      <c r="C9" s="6" t="s">
        <v>80</v>
      </c>
      <c r="D9" s="5" t="s">
        <v>4</v>
      </c>
      <c r="E9" s="16" t="s">
        <v>79</v>
      </c>
      <c r="F9" s="3">
        <v>2</v>
      </c>
      <c r="G9" s="2">
        <f>VLOOKUP(B9,[1]Лист1!$A$2:$E$149,5,0)</f>
        <v>56120</v>
      </c>
    </row>
    <row r="10" spans="2:7" ht="25.5" x14ac:dyDescent="0.25">
      <c r="B10" s="5" t="s">
        <v>78</v>
      </c>
      <c r="C10" s="6" t="s">
        <v>77</v>
      </c>
      <c r="D10" s="5" t="s">
        <v>4</v>
      </c>
      <c r="E10" s="4" t="s">
        <v>76</v>
      </c>
      <c r="F10" s="3">
        <v>2</v>
      </c>
      <c r="G10" s="2">
        <f>VLOOKUP(B10,[1]Лист1!$A$2:$E$149,5,0)</f>
        <v>481.3</v>
      </c>
    </row>
    <row r="11" spans="2:7" ht="25.5" x14ac:dyDescent="0.25">
      <c r="B11" s="5" t="s">
        <v>75</v>
      </c>
      <c r="C11" s="6" t="s">
        <v>74</v>
      </c>
      <c r="D11" s="5" t="s">
        <v>4</v>
      </c>
      <c r="E11" s="4" t="s">
        <v>73</v>
      </c>
      <c r="F11" s="3">
        <v>2</v>
      </c>
      <c r="G11" s="2">
        <f>VLOOKUP(B11,[1]Лист1!$A$2:$E$149,5,0)</f>
        <v>7140</v>
      </c>
    </row>
    <row r="12" spans="2:7" ht="25.5" x14ac:dyDescent="0.25">
      <c r="B12" s="5" t="s">
        <v>72</v>
      </c>
      <c r="C12" s="6" t="s">
        <v>71</v>
      </c>
      <c r="D12" s="5" t="s">
        <v>4</v>
      </c>
      <c r="E12" s="4" t="s">
        <v>70</v>
      </c>
      <c r="F12" s="3">
        <v>1</v>
      </c>
      <c r="G12" s="2">
        <f>VLOOKUP(B12,[1]Лист1!$A$2:$E$149,5,0)</f>
        <v>20666.66</v>
      </c>
    </row>
    <row r="13" spans="2:7" ht="25.5" x14ac:dyDescent="0.25">
      <c r="B13" s="5" t="s">
        <v>69</v>
      </c>
      <c r="C13" s="6" t="s">
        <v>68</v>
      </c>
      <c r="D13" s="5" t="s">
        <v>4</v>
      </c>
      <c r="E13" s="4" t="s">
        <v>67</v>
      </c>
      <c r="F13" s="3">
        <v>2</v>
      </c>
      <c r="G13" s="2">
        <f>VLOOKUP(B13,[1]Лист1!$A$2:$E$149,5,0)</f>
        <v>14833.33</v>
      </c>
    </row>
    <row r="14" spans="2:7" ht="25.5" x14ac:dyDescent="0.25">
      <c r="B14" s="5" t="s">
        <v>66</v>
      </c>
      <c r="C14" s="6" t="s">
        <v>65</v>
      </c>
      <c r="D14" s="5" t="s">
        <v>4</v>
      </c>
      <c r="E14" s="4" t="s">
        <v>64</v>
      </c>
      <c r="F14" s="3">
        <v>3</v>
      </c>
      <c r="G14" s="2">
        <f>VLOOKUP(B14,[1]Лист1!$A$2:$E$149,5,0)</f>
        <v>21000</v>
      </c>
    </row>
    <row r="15" spans="2:7" ht="25.5" x14ac:dyDescent="0.25">
      <c r="B15" s="5" t="s">
        <v>63</v>
      </c>
      <c r="C15" s="6" t="s">
        <v>62</v>
      </c>
      <c r="D15" s="5" t="s">
        <v>4</v>
      </c>
      <c r="E15" s="4" t="s">
        <v>61</v>
      </c>
      <c r="F15" s="3">
        <v>3</v>
      </c>
      <c r="G15" s="2">
        <f>VLOOKUP(B15,[1]Лист1!$A$2:$E$149,5,0)</f>
        <v>21000</v>
      </c>
    </row>
    <row r="16" spans="2:7" ht="25.5" x14ac:dyDescent="0.25">
      <c r="B16" s="5" t="s">
        <v>60</v>
      </c>
      <c r="C16" s="6" t="s">
        <v>59</v>
      </c>
      <c r="D16" s="5" t="s">
        <v>4</v>
      </c>
      <c r="E16" s="12" t="s">
        <v>58</v>
      </c>
      <c r="F16" s="3">
        <v>2</v>
      </c>
      <c r="G16" s="2">
        <f>VLOOKUP(B16,[1]Лист1!$A$2:$E$149,5,0)</f>
        <v>9166.67</v>
      </c>
    </row>
    <row r="17" spans="2:7" x14ac:dyDescent="0.25">
      <c r="B17" s="5" t="s">
        <v>57</v>
      </c>
      <c r="C17" s="15" t="s">
        <v>56</v>
      </c>
      <c r="D17" s="5" t="s">
        <v>55</v>
      </c>
      <c r="E17" s="14" t="s">
        <v>54</v>
      </c>
      <c r="F17" s="13">
        <v>3135</v>
      </c>
      <c r="G17" s="2">
        <v>1107715.5</v>
      </c>
    </row>
    <row r="18" spans="2:7" x14ac:dyDescent="0.25">
      <c r="G18" s="11">
        <f>SUM(G3:G17)</f>
        <v>1428018.96</v>
      </c>
    </row>
  </sheetData>
  <hyperlinks>
    <hyperlink ref="E3" r:id="rId1" xr:uid="{DD275262-13BA-4E55-80D2-8ED43CFDDD13}"/>
    <hyperlink ref="E4" r:id="rId2" xr:uid="{2900BE31-23AA-455B-B885-EA67B1E19623}"/>
    <hyperlink ref="E5" r:id="rId3" xr:uid="{3146A06F-6F4A-4578-9852-DB4A60348308}"/>
    <hyperlink ref="E6" r:id="rId4" xr:uid="{8E473CFF-4A91-4452-B80F-BBF14954E261}"/>
    <hyperlink ref="E7" r:id="rId5" xr:uid="{B4F680A2-E9CB-4963-ABC8-3A9C800B7F14}"/>
    <hyperlink ref="E8" r:id="rId6" xr:uid="{B8DFA1A2-2B9A-4D12-B225-D16D24D87855}"/>
    <hyperlink ref="E11" r:id="rId7" xr:uid="{8768416A-43B1-4007-84CF-72CFEC45F705}"/>
    <hyperlink ref="E12" r:id="rId8" xr:uid="{04A420FB-F5D1-43B3-AB1B-3F6831BC92B9}"/>
    <hyperlink ref="E13" r:id="rId9" xr:uid="{6DDA3F5D-67C9-4418-A393-CC3E67009CE4}"/>
    <hyperlink ref="E14" r:id="rId10" xr:uid="{39040E87-843C-463A-A14A-5BA14EAC6989}"/>
    <hyperlink ref="E15" r:id="rId11" xr:uid="{4C65BF60-D6D7-4B9C-9C8A-824CAED1C618}"/>
    <hyperlink ref="E16" r:id="rId12" xr:uid="{F3EB7D15-089B-45FB-9217-5896DC5B52C4}"/>
    <hyperlink ref="E9" r:id="rId13" xr:uid="{09EFAB1A-256D-4AF4-865F-D113CFBB64DC}"/>
    <hyperlink ref="E17" r:id="rId14" xr:uid="{B6911EF5-70D6-4FD4-863F-DF4C7D6A8E74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DE99E-49A7-4F68-A0CE-AE77E2B53FAB}">
  <dimension ref="A1"/>
  <sheetViews>
    <sheetView tabSelected="1" topLeftCell="A37" zoomScale="55" zoomScaleNormal="55" workbookViewId="0">
      <selection activeCell="A169" sqref="A169:XFD169"/>
    </sheetView>
  </sheetViews>
  <sheetFormatPr defaultRowHeight="15" x14ac:dyDescent="0.25"/>
  <sheetData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решение о реализ № 1</vt:lpstr>
      <vt:lpstr>решение о реализ № 2</vt:lpstr>
      <vt:lpstr>решение о реализ № 3</vt:lpstr>
      <vt:lpstr>АТЦ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 Дмитриевич Носков</dc:creator>
  <cp:lastModifiedBy>Каландаров Наиль Абдуллович</cp:lastModifiedBy>
  <cp:lastPrinted>2023-10-03T05:40:44Z</cp:lastPrinted>
  <dcterms:created xsi:type="dcterms:W3CDTF">2022-08-17T03:17:36Z</dcterms:created>
  <dcterms:modified xsi:type="dcterms:W3CDTF">2025-04-23T03:45:23Z</dcterms:modified>
</cp:coreProperties>
</file>